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ndriambololonera\Desktop\DCE Fl\LOT 8\"/>
    </mc:Choice>
  </mc:AlternateContent>
  <xr:revisionPtr revIDLastSave="0" documentId="8_{D0AC60F6-A579-4EAD-B852-88DE671F432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8 CHAPES - REVETEMENTS" sheetId="1" r:id="rId2"/>
  </sheets>
  <definedNames>
    <definedName name="_xlnm.Print_Titles" localSheetId="1">'Lot N°08 CHAPES - REVETEMENTS'!$1:$2</definedName>
    <definedName name="_xlnm.Print_Area" localSheetId="1">'Lot N°08 CHAPES - REVETEMENTS'!$A$1:$F$193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8" i="1" s="1"/>
  <c r="F9" i="1"/>
  <c r="F13" i="1"/>
  <c r="F22" i="1"/>
  <c r="F25" i="1"/>
  <c r="F28" i="1"/>
  <c r="F31" i="1"/>
  <c r="F34" i="1"/>
  <c r="F37" i="1"/>
  <c r="F40" i="1"/>
  <c r="F44" i="1"/>
  <c r="F48" i="1"/>
  <c r="F51" i="1"/>
  <c r="F54" i="1"/>
  <c r="F57" i="1"/>
  <c r="F60" i="1"/>
  <c r="F63" i="1"/>
  <c r="F66" i="1"/>
  <c r="F70" i="1"/>
  <c r="F73" i="1"/>
  <c r="F76" i="1"/>
  <c r="F79" i="1"/>
  <c r="F82" i="1"/>
  <c r="F86" i="1"/>
  <c r="F89" i="1"/>
  <c r="F92" i="1"/>
  <c r="F95" i="1"/>
  <c r="F98" i="1"/>
  <c r="F101" i="1"/>
  <c r="F104" i="1"/>
  <c r="F107" i="1"/>
  <c r="F110" i="1"/>
  <c r="F113" i="1"/>
  <c r="F116" i="1"/>
  <c r="F119" i="1"/>
  <c r="F122" i="1"/>
  <c r="F130" i="1"/>
  <c r="F133" i="1"/>
  <c r="F137" i="1"/>
  <c r="F141" i="1"/>
  <c r="F144" i="1"/>
  <c r="F147" i="1"/>
  <c r="F151" i="1"/>
  <c r="F154" i="1"/>
  <c r="F157" i="1"/>
  <c r="F160" i="1"/>
  <c r="F164" i="1"/>
  <c r="F167" i="1"/>
  <c r="F170" i="1"/>
  <c r="F173" i="1"/>
  <c r="F176" i="1"/>
  <c r="F179" i="1"/>
  <c r="F182" i="1"/>
  <c r="B191" i="1"/>
  <c r="F186" i="1" l="1"/>
  <c r="F126" i="1"/>
  <c r="F190" i="1" s="1"/>
  <c r="F191" i="1" l="1"/>
  <c r="F192" i="1" s="1"/>
</calcChain>
</file>

<file path=xl/sharedStrings.xml><?xml version="1.0" encoding="utf-8"?>
<sst xmlns="http://schemas.openxmlformats.org/spreadsheetml/2006/main" count="431" uniqueCount="431">
  <si>
    <t>U</t>
  </si>
  <si>
    <t>Quantité</t>
  </si>
  <si>
    <t>Prix en €</t>
  </si>
  <si>
    <t>Total en €</t>
  </si>
  <si>
    <t>6</t>
  </si>
  <si>
    <t>DESCRIPTION DES OUVRAGES</t>
  </si>
  <si>
    <t>CH3</t>
  </si>
  <si>
    <t>6.1</t>
  </si>
  <si>
    <t>TRAVAUX PRÉPARATOIRES</t>
  </si>
  <si>
    <t>CH4</t>
  </si>
  <si>
    <t xml:space="preserve">6.1 1 </t>
  </si>
  <si>
    <t>ÉTUDES</t>
  </si>
  <si>
    <t>for</t>
  </si>
  <si>
    <t>ART</t>
  </si>
  <si>
    <t>ELP-A815</t>
  </si>
  <si>
    <t>Localisation :</t>
  </si>
  <si>
    <t>Pour l'ensemble des ouvrages et prestations du présent marché.</t>
  </si>
  <si>
    <t xml:space="preserve">6.1 2 </t>
  </si>
  <si>
    <t>SECURITÉS COLLECTIVES</t>
  </si>
  <si>
    <t>FT</t>
  </si>
  <si>
    <t>ART</t>
  </si>
  <si>
    <t>ELP-A816</t>
  </si>
  <si>
    <t>Localisation :</t>
  </si>
  <si>
    <t>Pour l'ensemble des ouvrages et prestations du présent marché.</t>
  </si>
  <si>
    <t>Pour l'ensemble des ouvrages et prestations du présent marché.</t>
  </si>
  <si>
    <t xml:space="preserve">6.1 3 </t>
  </si>
  <si>
    <t>PROTOTYPES</t>
  </si>
  <si>
    <t>ens</t>
  </si>
  <si>
    <t>ART</t>
  </si>
  <si>
    <t>ELP-A817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</si>
  <si>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</si>
  <si>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</si>
  <si>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</si>
  <si>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</si>
  <si>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</si>
  <si>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6.2</t>
  </si>
  <si>
    <t>COLLÈGE</t>
  </si>
  <si>
    <t>CH4</t>
  </si>
  <si>
    <t>6.2.1</t>
  </si>
  <si>
    <t>CHAPES</t>
  </si>
  <si>
    <t>CH5</t>
  </si>
  <si>
    <t xml:space="preserve">6.2.1 1 </t>
  </si>
  <si>
    <t>SOUS COUCHE ACOUSTIQUE</t>
  </si>
  <si>
    <t>m²</t>
  </si>
  <si>
    <t>ART</t>
  </si>
  <si>
    <t>ELP-A427</t>
  </si>
  <si>
    <t>Localisation :</t>
  </si>
  <si>
    <t>Selon plans, carnet de repérage architecte, et notamment sous les chapes du R+1 circulations, palier d'escaliers, R+2, circulations, zone professeurs, paliers d'escaliers, sols repérés P8, P11, P12, P16, P19A, P20C.</t>
  </si>
  <si>
    <t xml:space="preserve">6.2.1 2 </t>
  </si>
  <si>
    <t>ISOLANT THERMIQUE SOUS CHAPE</t>
  </si>
  <si>
    <t>m²</t>
  </si>
  <si>
    <t>ART</t>
  </si>
  <si>
    <t>ELP-A423</t>
  </si>
  <si>
    <t>Localisation :</t>
  </si>
  <si>
    <t>Selon plans, carnet de repérage architecte, et notamment sous l'ensemble des chapes du RDC, sols repérés P2, P3, P5.</t>
  </si>
  <si>
    <t xml:space="preserve">6.2.1 3 </t>
  </si>
  <si>
    <t>CHAPE DE RAVOIRAGE</t>
  </si>
  <si>
    <t>m²</t>
  </si>
  <si>
    <t>ART</t>
  </si>
  <si>
    <t>ELP-A426</t>
  </si>
  <si>
    <t>Localisation :</t>
  </si>
  <si>
    <t>Selon plans, carnet de repérage architecte, et notamment sur les planchers CLT du R+1 et du R+2, sols repérés P8, P12, P12b, P16, P20C.</t>
  </si>
  <si>
    <t xml:space="preserve">6.2.1 4 </t>
  </si>
  <si>
    <t>CHAPE FLOTTANTE</t>
  </si>
  <si>
    <t>m²</t>
  </si>
  <si>
    <t>ART</t>
  </si>
  <si>
    <t>ELP-A424</t>
  </si>
  <si>
    <t>Localisation :</t>
  </si>
  <si>
    <t>Selon plans, carnet de repérage architecte, et notamment chapes du RDC, du R+1 et du R+2 recevant un sol souple ou carrelage, sols repérés P2, P3, P4, P8, P12, P12b, P16, P20C.</t>
  </si>
  <si>
    <t xml:space="preserve">6.2.1 5 </t>
  </si>
  <si>
    <t>CHAPE  QUARTZÉE</t>
  </si>
  <si>
    <t>m²</t>
  </si>
  <si>
    <t>ART</t>
  </si>
  <si>
    <t>ELP-A415</t>
  </si>
  <si>
    <t>Localisation :</t>
  </si>
  <si>
    <t>Selon plans et carnet de repérage architecte, et notamment les sols des circulations, hall d’accueil, salle de technologie SEGPA, atelier, au RDC, sols repérés P2 et P3</t>
  </si>
  <si>
    <t xml:space="preserve">6.2.1 6 </t>
  </si>
  <si>
    <t>CHAPE ADHERENTE</t>
  </si>
  <si>
    <t>m²</t>
  </si>
  <si>
    <t>ART</t>
  </si>
  <si>
    <t>ELP-A425</t>
  </si>
  <si>
    <t>Localisation :</t>
  </si>
  <si>
    <t>Selon plans, carnet de repérage architecte, et notamment chapes du RDC, du R+1 et du R+2 sur plancher BA recevant un sol  carrelage, sols repérés P6, P10.</t>
  </si>
  <si>
    <t xml:space="preserve">6.2.1 7 </t>
  </si>
  <si>
    <t>PV POUR FORME DE PENTE POUR SIPHONS</t>
  </si>
  <si>
    <t>m²</t>
  </si>
  <si>
    <t>ART</t>
  </si>
  <si>
    <t>SAC-E332</t>
  </si>
  <si>
    <t>Localisation :</t>
  </si>
  <si>
    <t>Selon plans et carnet de repérage architecte, et notamment les sols des locaux cuisine et sanitaires donnant sur cour de récréation au RDC, sanitaires et locaux entretiens du R+1 et R+2</t>
  </si>
  <si>
    <t>6.2.2</t>
  </si>
  <si>
    <t>PROTECTION A L’EAU</t>
  </si>
  <si>
    <t>CH5</t>
  </si>
  <si>
    <t xml:space="preserve">6.2.2 1 </t>
  </si>
  <si>
    <t>SYSTEME D’ETANCHEITE LIQUIDE (SEL)</t>
  </si>
  <si>
    <t>m²</t>
  </si>
  <si>
    <t>ART</t>
  </si>
  <si>
    <t>SAC-E334</t>
  </si>
  <si>
    <t>Localisation :</t>
  </si>
  <si>
    <t>Selon plans, carnet de repérage architecte, et notamment, ensemble des locaux avec siphon de sol, cuisine, sanitaires donnant sur cour de récréation au RDC, sanitaires et locaux entretien au R+1 et R+2.</t>
  </si>
  <si>
    <t>6.2.3</t>
  </si>
  <si>
    <t>REVETEMENTS DE SOLS DURS</t>
  </si>
  <si>
    <t>CH5</t>
  </si>
  <si>
    <t xml:space="preserve">6.2.3 2 </t>
  </si>
  <si>
    <t xml:space="preserve"> CARRELAGE ANTIDERAPANT 15 X 15 cm U4P4sE3C2</t>
  </si>
  <si>
    <t>m²</t>
  </si>
  <si>
    <t>ART</t>
  </si>
  <si>
    <t>ELP-A417</t>
  </si>
  <si>
    <t>Localisation :</t>
  </si>
  <si>
    <t>Selon plans, carnet de repérage architecte, et notamment les sols de la cuisine.</t>
  </si>
  <si>
    <t xml:space="preserve">6.2.3 3 </t>
  </si>
  <si>
    <t xml:space="preserve"> CARRELAGE ANTIDERAPANT 30 X 60 cm U4P4E3C3</t>
  </si>
  <si>
    <t>m²</t>
  </si>
  <si>
    <t>ART</t>
  </si>
  <si>
    <t>ELP-A416</t>
  </si>
  <si>
    <t>Localisation :</t>
  </si>
  <si>
    <t xml:space="preserve">Selon plans, carnet de repérage architecte, et notamment les sols de l'espace de restauration, salles de sciences au RDC, salle de technologie au R+1. </t>
  </si>
  <si>
    <t xml:space="preserve">6.2.3 4 </t>
  </si>
  <si>
    <t>CARRELAGE 15 x 15 cm U4P4E2C1</t>
  </si>
  <si>
    <t>m²</t>
  </si>
  <si>
    <t>ART</t>
  </si>
  <si>
    <t>ELP-A418</t>
  </si>
  <si>
    <t>Localisation :</t>
  </si>
  <si>
    <t>Selon plans, carnet de repérage architecte, et notamment les sols des sanitaires élèves, vestiaires au RDC, R+1 et R+2.</t>
  </si>
  <si>
    <t xml:space="preserve">6.2.3 5 </t>
  </si>
  <si>
    <t>CARRELAGE 15 x15 cm U4P4E3C2</t>
  </si>
  <si>
    <t>m²</t>
  </si>
  <si>
    <t>ART</t>
  </si>
  <si>
    <t>ELP-A419</t>
  </si>
  <si>
    <t>Localisation :</t>
  </si>
  <si>
    <t>Selon plans, carnet de repérage architecte, et notamment les sols des sanitaires donnant sur la cour de récréation au RDC.</t>
  </si>
  <si>
    <t xml:space="preserve">6.2.3 6 </t>
  </si>
  <si>
    <t>CARRELAGE 45 x 45 cm U4P4E3C1</t>
  </si>
  <si>
    <t>m²</t>
  </si>
  <si>
    <t>ART</t>
  </si>
  <si>
    <t>ELP-A420</t>
  </si>
  <si>
    <t>Localisation :</t>
  </si>
  <si>
    <t>Selon plans, carnet de repérage architecte, et notamment les sols des locaux techniques au RDC, R+1 et R+2.</t>
  </si>
  <si>
    <t xml:space="preserve">6.2.3 7 </t>
  </si>
  <si>
    <t xml:space="preserve"> PLINTHES DROITES ASSORTIES</t>
  </si>
  <si>
    <t>ml</t>
  </si>
  <si>
    <t>ART</t>
  </si>
  <si>
    <t>SAC-E335</t>
  </si>
  <si>
    <t>Localisation :</t>
  </si>
  <si>
    <t>Selon plans et carnet de repérage architecte, et notamment locaux recevant du carrelage hors pièces humides.</t>
  </si>
  <si>
    <t xml:space="preserve">6.2.3 8 </t>
  </si>
  <si>
    <t>PLINTHES A GORGE ASSORTIES</t>
  </si>
  <si>
    <t>ml</t>
  </si>
  <si>
    <t>ART</t>
  </si>
  <si>
    <t>ELP-A568</t>
  </si>
  <si>
    <t>Localisation :</t>
  </si>
  <si>
    <t>Selon plans et carnet de repérage architecte, et notamment locaux recevant du carrelage pièces humides.</t>
  </si>
  <si>
    <t>6.2.4</t>
  </si>
  <si>
    <t>REVETEMENTS MURAUX</t>
  </si>
  <si>
    <t>CH5</t>
  </si>
  <si>
    <t xml:space="preserve">6.2.4 1 </t>
  </si>
  <si>
    <t>SYSTEME DE PROTECTION A L'EAU SOUS CARRELAGE (SPEC)</t>
  </si>
  <si>
    <t>m²</t>
  </si>
  <si>
    <t>ART</t>
  </si>
  <si>
    <t>ELP-A428</t>
  </si>
  <si>
    <t>Localisation :</t>
  </si>
  <si>
    <t xml:space="preserve">Suivant plans et carnet de repérage architecte, et notamment sur l'ensemble des supports recevant un revêtement mural, sanitaires, douches au RDC, R+1 et R+2. </t>
  </si>
  <si>
    <t xml:space="preserve">6.2.4 2 </t>
  </si>
  <si>
    <t>REVETEMENT MURAL - CARRELAGE GRES CERAME 10 X 30 cm</t>
  </si>
  <si>
    <t>m²</t>
  </si>
  <si>
    <t>ART</t>
  </si>
  <si>
    <t>ELP-A429</t>
  </si>
  <si>
    <t>Localisation :</t>
  </si>
  <si>
    <t>Selon plans, carnet de repérage architecte, et notamment sanitaires donnant sur la cour de récréation au RDC.</t>
  </si>
  <si>
    <t xml:space="preserve">6.2.4 3 </t>
  </si>
  <si>
    <t>REVETEMENT MURAL - CARRELAGE GRES CERAME 15 X 15 cm</t>
  </si>
  <si>
    <t>m²</t>
  </si>
  <si>
    <t>ART</t>
  </si>
  <si>
    <t>ELP-A430</t>
  </si>
  <si>
    <t>Localisation :</t>
  </si>
  <si>
    <t>Selon plans, carnet de repérage architecte, et notamment les sanitaires, vestiaires au RDC, R+1 et R+2.</t>
  </si>
  <si>
    <t xml:space="preserve">6.2.4 4 </t>
  </si>
  <si>
    <t>REVETEMENT MURAL - CARRELAGE GRES CERAME 45 X 45 cm</t>
  </si>
  <si>
    <t>m²</t>
  </si>
  <si>
    <t>ART</t>
  </si>
  <si>
    <t>ELP-A431</t>
  </si>
  <si>
    <t>Localisation :</t>
  </si>
  <si>
    <t>Selon plans, carnet de repérage architecte, et notamment locaux connexes, entretien, vestiaires cuisine au RDC, entretien au R+1 et R+2.</t>
  </si>
  <si>
    <t xml:space="preserve">6.2.4 5 </t>
  </si>
  <si>
    <t>REVETEMENT MURAL - CARRELAGE GRES CERAME 10 X 10 cm</t>
  </si>
  <si>
    <t>m²</t>
  </si>
  <si>
    <t>ART</t>
  </si>
  <si>
    <t>ELP-A432</t>
  </si>
  <si>
    <t>Localisation :</t>
  </si>
  <si>
    <t>selon plans, carnet de repérage architecte, au droit des points d'eau, local linge, salle des agents au RDC, dépôt techno, sale de préparation, salles d'art plastique au R+1, salle de détente au R+2.</t>
  </si>
  <si>
    <t>6.2.5</t>
  </si>
  <si>
    <t>OUVRAGES DIVERS - ACCESSOIRES</t>
  </si>
  <si>
    <t>CH5</t>
  </si>
  <si>
    <t xml:space="preserve">6.2.5 1 </t>
  </si>
  <si>
    <t>POSE DE SIPHON DE SOL</t>
  </si>
  <si>
    <t>u</t>
  </si>
  <si>
    <t>ART</t>
  </si>
  <si>
    <t>ELP-A434</t>
  </si>
  <si>
    <t>Localisation :</t>
  </si>
  <si>
    <t>Selon plans, carnet de repérage architecte, et notamment locaux cuisine, sanitaires au RDC, sanitaires au R+1 et R+2.</t>
  </si>
  <si>
    <t xml:space="preserve">6.2.5 2 </t>
  </si>
  <si>
    <t>PLUS VALUE TRAPPES CARRELEES</t>
  </si>
  <si>
    <t>Ens</t>
  </si>
  <si>
    <t>ART</t>
  </si>
  <si>
    <t>ELP-A641</t>
  </si>
  <si>
    <t>Localisation :</t>
  </si>
  <si>
    <t>Selon plans, carnet de repérage architecte, et notamment locaux disposant de trappes à carreler.</t>
  </si>
  <si>
    <t xml:space="preserve">6.2.5 3 </t>
  </si>
  <si>
    <t>BARRE DE SEUIL</t>
  </si>
  <si>
    <t>ml</t>
  </si>
  <si>
    <t>ART</t>
  </si>
  <si>
    <t>ELP-A433</t>
  </si>
  <si>
    <t>Localisation :</t>
  </si>
  <si>
    <t>Selon plans, carnet de repérage architecte, au droit des huisseries entre locaux avec sol carrelage, au RDC, R+1 et R+2.</t>
  </si>
  <si>
    <t xml:space="preserve">6.2.5 4 </t>
  </si>
  <si>
    <t>CADRE ET TAPIS A BANDES D'ESSUYAGE SUR PROFILES METALLIQUES</t>
  </si>
  <si>
    <t>m²</t>
  </si>
  <si>
    <t>ART</t>
  </si>
  <si>
    <t>SAC-E337</t>
  </si>
  <si>
    <t>Localisation :</t>
  </si>
  <si>
    <t>Selon plans, carnet de repérage architecte, au droit de chaque accès du RDC + coursive R+1.</t>
  </si>
  <si>
    <t xml:space="preserve">6.2.5 5 </t>
  </si>
  <si>
    <t>MASSIFS POUR FOURREAUX ET CANALISATIONS</t>
  </si>
  <si>
    <t>ft</t>
  </si>
  <si>
    <t>ART</t>
  </si>
  <si>
    <t>ELP-A569</t>
  </si>
  <si>
    <t>Localisation :</t>
  </si>
  <si>
    <t>Selon plans, carnet de repérage architecte, et notamment au droit des traversées de plancher des réseaux, suivant besoins des lots fluides au RDC, R+1 et R+2.</t>
  </si>
  <si>
    <t xml:space="preserve">6.2.5 6 </t>
  </si>
  <si>
    <t>TRAITEMENT DES JOINTS DE DILATATIONS - SOL</t>
  </si>
  <si>
    <t>ml</t>
  </si>
  <si>
    <t>ART</t>
  </si>
  <si>
    <t>ELP-A570</t>
  </si>
  <si>
    <t>Localisation :</t>
  </si>
  <si>
    <t>Selon plans, carnet de repérage architecte, et notamment joint de dilatation dans les locaux carrelés et locaux avec chape quartzée au RDC, R+1 et R+2.</t>
  </si>
  <si>
    <t xml:space="preserve">6.2.5 7 </t>
  </si>
  <si>
    <t>TRAITEMENT DES JOINTS DE DILATATIONS - MUR</t>
  </si>
  <si>
    <t>ml</t>
  </si>
  <si>
    <t>ART</t>
  </si>
  <si>
    <t>ELP-A571</t>
  </si>
  <si>
    <t>Localisation :</t>
  </si>
  <si>
    <t>Selon plans, carnet de repérage architecte, et notamment  joint de dilatation dans les locaux faïencés.</t>
  </si>
  <si>
    <t xml:space="preserve">6.2.5 8 </t>
  </si>
  <si>
    <t>JOINTS DE FRACTIONNEMENT</t>
  </si>
  <si>
    <t>Ens</t>
  </si>
  <si>
    <t>ART</t>
  </si>
  <si>
    <t>ELP-A572</t>
  </si>
  <si>
    <t>Localisation :</t>
  </si>
  <si>
    <t>Selon plans architecte, et notamment au droit de l'ensemble des joints de fractionnement à tous les niveaux.</t>
  </si>
  <si>
    <t xml:space="preserve">6.2.5 9 </t>
  </si>
  <si>
    <t>PROFILE DE TRANSITION</t>
  </si>
  <si>
    <t>ml</t>
  </si>
  <si>
    <t>ART</t>
  </si>
  <si>
    <t>ELP-A573</t>
  </si>
  <si>
    <t>Localisation :</t>
  </si>
  <si>
    <t>Selon plans, carnet de repérage architecte, et notamment entre revêtement de sol à tous les niveaux.</t>
  </si>
  <si>
    <t xml:space="preserve">6.2.5 10 </t>
  </si>
  <si>
    <t xml:space="preserve"> PROFILES D'ARRET</t>
  </si>
  <si>
    <t>ml</t>
  </si>
  <si>
    <t>ART</t>
  </si>
  <si>
    <t>ELP-A574</t>
  </si>
  <si>
    <t>Localisation :</t>
  </si>
  <si>
    <t>Selon plans, carnet de repérage architecte, et notamment entre revêtement de sol différents à tous les niveaux.</t>
  </si>
  <si>
    <t xml:space="preserve">6.2.5 11 </t>
  </si>
  <si>
    <t>PROTECTION D'ANGLES VERTICAUX</t>
  </si>
  <si>
    <t>ens</t>
  </si>
  <si>
    <t>ART</t>
  </si>
  <si>
    <t>ELP-A642</t>
  </si>
  <si>
    <t>Localisation :</t>
  </si>
  <si>
    <t>Selon plans, carnet de repérage architecte, et notamment angles saillants des locaux carrelés de la cuisine au RDC,( hors cloisons en panneaux isothermes).</t>
  </si>
  <si>
    <t xml:space="preserve">6.2.5 12 </t>
  </si>
  <si>
    <t>CORNIERE D'ANGLE INOX</t>
  </si>
  <si>
    <t>ens</t>
  </si>
  <si>
    <t>ART</t>
  </si>
  <si>
    <t>ELP-A643</t>
  </si>
  <si>
    <t>Localisation :</t>
  </si>
  <si>
    <t>Selon plans, carnet de repérage architecte, et notamment angles saillants des locaux carrelés, sanitaires au RDC, sanitaires au R+1 et R+2.</t>
  </si>
  <si>
    <t xml:space="preserve">6.2.5 13 </t>
  </si>
  <si>
    <t>BAGUETTES D'HABILLAGES POUR MIROIRS</t>
  </si>
  <si>
    <t>ens</t>
  </si>
  <si>
    <t>ART</t>
  </si>
  <si>
    <t>ELP-A647</t>
  </si>
  <si>
    <t>Localisation :</t>
  </si>
  <si>
    <t>Selon plans, carnet de repérage architecte, et notamment en périphérie des miroirs situés sur une paroi carrelée.</t>
  </si>
  <si>
    <t>Total COLLÈGE</t>
  </si>
  <si>
    <t>STOT</t>
  </si>
  <si>
    <t>6.3</t>
  </si>
  <si>
    <t>LOGEMENTS DE FONCTION</t>
  </si>
  <si>
    <t>CH4</t>
  </si>
  <si>
    <t>6.3.1</t>
  </si>
  <si>
    <t>CHAPES</t>
  </si>
  <si>
    <t>CH5</t>
  </si>
  <si>
    <t xml:space="preserve">6.3.1 1 </t>
  </si>
  <si>
    <t>ISOLANT THERMIQUE SOUS CHAPE</t>
  </si>
  <si>
    <t>m²</t>
  </si>
  <si>
    <t>ART</t>
  </si>
  <si>
    <t>ELP-A438</t>
  </si>
  <si>
    <t>Localisation :</t>
  </si>
  <si>
    <t>Selon plans, carnet de repérage architecte, et notamment sols des logements repérés P26.</t>
  </si>
  <si>
    <t xml:space="preserve">6.3.1 2 </t>
  </si>
  <si>
    <t>CHAPE FLOTTANTE</t>
  </si>
  <si>
    <t>m²</t>
  </si>
  <si>
    <t>ART</t>
  </si>
  <si>
    <t>ELP-A439</t>
  </si>
  <si>
    <t>Localisation :</t>
  </si>
  <si>
    <t>Selon plans, carnet de repérage architecte, et notamment chapes des logements au RDC, R+1, R+2,  sols identifiés P25, P26, P28, P29.</t>
  </si>
  <si>
    <t>6.3.2</t>
  </si>
  <si>
    <t>PROTECTION A L’EAU</t>
  </si>
  <si>
    <t>CH5</t>
  </si>
  <si>
    <t xml:space="preserve">6.3.2 1 </t>
  </si>
  <si>
    <t>SYSTEME D’ETANCHEITE LIQUIDE (SEL)</t>
  </si>
  <si>
    <t>m²</t>
  </si>
  <si>
    <t>ART</t>
  </si>
  <si>
    <t>ELP-A440</t>
  </si>
  <si>
    <t>Localisation :</t>
  </si>
  <si>
    <t>Selon plans, carnet de repérage architecte, et notamment, ensemble des locaux avec siphon de sol au RDC, local et SAS Poubelles.</t>
  </si>
  <si>
    <t>6.3.3</t>
  </si>
  <si>
    <t>REVETEMENTS DE SOLS DURS</t>
  </si>
  <si>
    <t>CH5</t>
  </si>
  <si>
    <t xml:space="preserve">6.3.3 1 </t>
  </si>
  <si>
    <t>CARRELAGE 60 x 60 cm U4P3E3C2</t>
  </si>
  <si>
    <t>m²</t>
  </si>
  <si>
    <t>ART</t>
  </si>
  <si>
    <t>ELP-A436</t>
  </si>
  <si>
    <t>Localisation :</t>
  </si>
  <si>
    <t>Selon plans, carnet de repérage architecte, et notamment sols des pièces humides, cuisine, salles de bains, sanitaires au R+1 et R+2.</t>
  </si>
  <si>
    <t xml:space="preserve">6.3.3 2 </t>
  </si>
  <si>
    <t>CARRELAGE 45 x 45 cm U4P4E3C2</t>
  </si>
  <si>
    <t>m²</t>
  </si>
  <si>
    <t>ART</t>
  </si>
  <si>
    <t>ELP-A435</t>
  </si>
  <si>
    <t>Localisation :</t>
  </si>
  <si>
    <t xml:space="preserve">Selon plans, carnet de repérage architecte, et notamment les sols des locaux techniques, local et SAS poubelles au RDC et buanderie au R+2, </t>
  </si>
  <si>
    <t xml:space="preserve">6.3.3 3 </t>
  </si>
  <si>
    <t xml:space="preserve"> PLINTHES DROITES ASSORTIES</t>
  </si>
  <si>
    <t>ml</t>
  </si>
  <si>
    <t>ART</t>
  </si>
  <si>
    <t>ELP-A575</t>
  </si>
  <si>
    <t>Localisation :</t>
  </si>
  <si>
    <t>Selon plans, carnet de repérage architecte, et notamment les locaux recevant du carrelage hors pièces humides.</t>
  </si>
  <si>
    <t>6.3.4</t>
  </si>
  <si>
    <t xml:space="preserve"> REVETEMENTS MURAUX</t>
  </si>
  <si>
    <t>CH5</t>
  </si>
  <si>
    <t xml:space="preserve">6.3.4 1 </t>
  </si>
  <si>
    <t>SYSTEME DE PROTECTION A L'EAU SOUS CARRELAGE (SPEC)</t>
  </si>
  <si>
    <t>m²</t>
  </si>
  <si>
    <t>ART</t>
  </si>
  <si>
    <t>ELP-A442</t>
  </si>
  <si>
    <t>Localisation :</t>
  </si>
  <si>
    <t>Selon plans, carnet de repérage architecte, et notamment ensemble des locaux recevant un revêtement mural au RDC, R+1 et R+2.</t>
  </si>
  <si>
    <t xml:space="preserve">6.3.4 2 </t>
  </si>
  <si>
    <t>REVÊTEMENT MURAL - CARRELAGE GRES CERAME 45 X 45 cm</t>
  </si>
  <si>
    <t>m²</t>
  </si>
  <si>
    <t>ART</t>
  </si>
  <si>
    <t>ELP-A443</t>
  </si>
  <si>
    <t>Localisation :</t>
  </si>
  <si>
    <t>Selon plans, carnet de repérage architecte, et notamment parois des locaux techniques au RDC.</t>
  </si>
  <si>
    <t xml:space="preserve">6.3.4 3 </t>
  </si>
  <si>
    <t>REVÊTEMENT MURAL - CARRELAGE GRES CERAME 10 X 10 cm</t>
  </si>
  <si>
    <t>m²</t>
  </si>
  <si>
    <t>ART</t>
  </si>
  <si>
    <t>ELP-A444</t>
  </si>
  <si>
    <t>Localisation :</t>
  </si>
  <si>
    <t>Selon plans, carnet de repérage architecte, et notamment au droit des plans de travail, cuisine au R+1.</t>
  </si>
  <si>
    <t xml:space="preserve">6.3.4 4 </t>
  </si>
  <si>
    <t>REVÊTEMENT MURAL - CARRELAGE GRES CERAME 60 X 60 cm</t>
  </si>
  <si>
    <t>m²</t>
  </si>
  <si>
    <t>ART</t>
  </si>
  <si>
    <t>ELP-A445</t>
  </si>
  <si>
    <t>Localisation :</t>
  </si>
  <si>
    <t>Selon plans, carnet de repérage architecte, et notamment au droit des points d'eau, salles de bains au R+1 et R+2.</t>
  </si>
  <si>
    <t>6.3.5</t>
  </si>
  <si>
    <t>OUVRAGES DIVERS - ACCESSOIRES</t>
  </si>
  <si>
    <t>CH5</t>
  </si>
  <si>
    <t xml:space="preserve">6.3.5 1 </t>
  </si>
  <si>
    <t>SIPHON DE SOL</t>
  </si>
  <si>
    <t>u</t>
  </si>
  <si>
    <t>ART</t>
  </si>
  <si>
    <t>ELP-A576</t>
  </si>
  <si>
    <t>Localisation :</t>
  </si>
  <si>
    <t>Selon plans, carnet de repérage architecte, et notamment locaux poubelles au RDC.</t>
  </si>
  <si>
    <t xml:space="preserve">6.3.5 2 </t>
  </si>
  <si>
    <t>MASSIFS POUR FOURREAUX ET CANALISATIONS</t>
  </si>
  <si>
    <t>ens</t>
  </si>
  <si>
    <t>ART</t>
  </si>
  <si>
    <t>ELP-A578</t>
  </si>
  <si>
    <t>Localisation :</t>
  </si>
  <si>
    <t>Selon plans, carnet de repérage architecte, et notamment au droit des traversées de plancher des réseaux, suivant besoins des lots fluides au RDC, R+1 et R+2.</t>
  </si>
  <si>
    <t xml:space="preserve">6.3.5 3 </t>
  </si>
  <si>
    <t>BARRE DE SEUIL</t>
  </si>
  <si>
    <t>ml</t>
  </si>
  <si>
    <t>ART</t>
  </si>
  <si>
    <t>ELP-A577</t>
  </si>
  <si>
    <t>Localisation :</t>
  </si>
  <si>
    <t>Selon plans, carnet de repérage architecte, au droit des huisseries entre locaux avec sol carrelage, au RDC, R+1 et R+2.</t>
  </si>
  <si>
    <t xml:space="preserve">6.3.5 4 </t>
  </si>
  <si>
    <t>PROFILE DE TRANSITION</t>
  </si>
  <si>
    <t>ml</t>
  </si>
  <si>
    <t>ART</t>
  </si>
  <si>
    <t>ELP-A648</t>
  </si>
  <si>
    <t>Localisation :</t>
  </si>
  <si>
    <t>Selon plans, carnet de repérage architecte, et notamment entre revêtement de sol à tous les niveaux.</t>
  </si>
  <si>
    <t xml:space="preserve">6.3.5 5 </t>
  </si>
  <si>
    <t xml:space="preserve"> PROFILES D'ARRET</t>
  </si>
  <si>
    <t>ml</t>
  </si>
  <si>
    <t>ART</t>
  </si>
  <si>
    <t>ELP-A649</t>
  </si>
  <si>
    <t>Localisation :</t>
  </si>
  <si>
    <t>Selon plans, carnet de repérage architecte, et notamment entre revêtement de sol différents à tous les niveaux.</t>
  </si>
  <si>
    <t xml:space="preserve">6.3.5 6 </t>
  </si>
  <si>
    <t>PROTECTION D'ANGLES VERTICAUX</t>
  </si>
  <si>
    <t>ens</t>
  </si>
  <si>
    <t>ART</t>
  </si>
  <si>
    <t>ELP-A645</t>
  </si>
  <si>
    <t>Localisation :</t>
  </si>
  <si>
    <t>Selon plans, carnet de repérage architecte, et notamment angles saillants des locaux carrelés des cuisines au R+1.</t>
  </si>
  <si>
    <t xml:space="preserve">6.3.5 7 </t>
  </si>
  <si>
    <t>CORNIERE D'ANGLE INOX</t>
  </si>
  <si>
    <t>ens</t>
  </si>
  <si>
    <t>ART</t>
  </si>
  <si>
    <t>ELP-A646</t>
  </si>
  <si>
    <t>Localisation :</t>
  </si>
  <si>
    <t>Selon plans, carnet de repérage architecte, et notamment angles saillants des locaux carrelés, sanitaires, salles de bains au R+1 et R+2.</t>
  </si>
  <si>
    <t>Total LOGEMENTS DE FONCTION</t>
  </si>
  <si>
    <t>STOT</t>
  </si>
  <si>
    <t>Montant HT du Lot N°08 CHAPES - REVETEMENTS DE SOLS DURS - REVÊTEMENTS MURAUX</t>
  </si>
  <si>
    <t>TOTHT</t>
  </si>
  <si>
    <t>TVA</t>
  </si>
  <si>
    <t>Montant TTC</t>
  </si>
  <si>
    <t>TOTTTC</t>
  </si>
  <si>
    <t>Département de l’Essonne 
marché 2966-1-08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</si>
</sst>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0" borderId="10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8" fillId="0" borderId="9" xfId="14" applyBorder="1">
      <alignment horizontal="left" vertical="top" wrapText="1"/>
    </xf>
    <xf numFmtId="0" fontId="1" fillId="0" borderId="16" xfId="1" applyBorder="1">
      <alignment horizontal="left" vertical="top" wrapText="1"/>
    </xf>
    <xf numFmtId="0" fontId="11" fillId="0" borderId="15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0" fontId="20" fillId="0" borderId="16" xfId="0" applyFont="1" applyBorder="1" applyAlignment="1">
      <alignment horizontal="left" vertical="top" wrapText="1"/>
    </xf>
    <xf numFmtId="0" fontId="15" fillId="0" borderId="15" xfId="35" applyBorder="1">
      <alignment horizontal="left" vertical="top" wrapText="1"/>
    </xf>
    <xf numFmtId="0" fontId="13" fillId="0" borderId="15" xfId="38" applyBorder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2" xfId="17" applyFont="1" applyBorder="1">
      <alignment horizontal="left" vertical="top" wrapText="1"/>
    </xf>
    <xf numFmtId="0" fontId="6" fillId="0" borderId="10" xfId="17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8" fillId="0" borderId="15" xfId="14" applyBorder="1">
      <alignment horizontal="left" vertical="top" wrapText="1"/>
    </xf>
    <xf numFmtId="0" fontId="9" fillId="0" borderId="15" xfId="18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6" xfId="0" applyNumberFormat="1" applyBorder="1" applyAlignment="1" applyProtection="1">
      <alignment horizontal="center" vertical="top" wrapText="1"/>
      <protection locked="0"/>
    </xf>
    <xf numFmtId="2" fontId="0" fillId="0" borderId="3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6" xfId="0" applyNumberFormat="1" applyBorder="1" applyAlignment="1">
      <alignment horizontal="left" vertical="top" wrapText="1"/>
    </xf>
    <xf numFmtId="165" fontId="0" fillId="0" borderId="17" xfId="0" applyNumberFormat="1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5" fontId="0" fillId="0" borderId="17" xfId="0" applyNumberFormat="1" applyBorder="1" applyAlignment="1" applyProtection="1">
      <alignment horizontal="right" vertical="top" wrapText="1"/>
      <protection locked="0"/>
    </xf>
    <xf numFmtId="165" fontId="0" fillId="0" borderId="5" xfId="0" applyNumberFormat="1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 wrapText="1"/>
    </xf>
    <xf numFmtId="165" fontId="0" fillId="0" borderId="3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681450</xdr:colOff>
      <xdr:row>55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7AF13D-CDDC-6F33-893D-F7402DBA8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06050" cy="9953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784380</xdr:colOff>
      <xdr:row>0</xdr:row>
      <xdr:rowOff>94861</xdr:rowOff>
    </xdr:from>
    <xdr:to>
      <xdr:col>5</xdr:col>
      <xdr:colOff>1015365</xdr:colOff>
      <xdr:row>0</xdr:row>
      <xdr:rowOff>552625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451130" y="94861"/>
          <a:ext cx="6549870" cy="4577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N°08 CHAPES - REVETEMENTS DE SOLS DURS - REVÊTEMENTS MURAUX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244380</xdr:colOff>
      <xdr:row>0</xdr:row>
      <xdr:rowOff>135082</xdr:rowOff>
    </xdr:from>
    <xdr:to>
      <xdr:col>1</xdr:col>
      <xdr:colOff>612000</xdr:colOff>
      <xdr:row>0</xdr:row>
      <xdr:rowOff>436809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B339F-7395-4AEE-A55F-A9FB4B453E5A}">
  <sheetPr>
    <pageSetUpPr fitToPage="1"/>
  </sheetPr>
  <dimension ref="A1"/>
  <sheetViews>
    <sheetView view="pageBreakPreview" zoomScaleNormal="100" zoomScaleSheetLayoutView="100" workbookViewId="0">
      <selection activeCell="L55" sqref="L55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9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" sqref="B4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0" customWidth="1"/>
    <col min="5" max="6" width="15.81640625" style="53" customWidth="1"/>
    <col min="7" max="7" width="10.6328125" customWidth="1"/>
    <col min="701" max="703" width="10.6328125" customWidth="1"/>
  </cols>
  <sheetData>
    <row r="1" spans="1:702" ht="51" customHeight="1">
      <c r="A1" s="55" t="s">
        <v>430</v>
      </c>
      <c r="B1" s="56"/>
      <c r="C1" s="56"/>
      <c r="D1" s="56"/>
      <c r="E1" s="56"/>
      <c r="F1" s="57"/>
    </row>
    <row r="2" spans="1:702">
      <c r="A2" s="1"/>
      <c r="B2" s="2"/>
      <c r="C2" s="3" t="s">
        <v>0</v>
      </c>
      <c r="D2" s="34" t="s">
        <v>1</v>
      </c>
      <c r="E2" s="41" t="s">
        <v>2</v>
      </c>
      <c r="F2" s="42" t="s">
        <v>3</v>
      </c>
    </row>
    <row r="3" spans="1:702">
      <c r="A3" s="4"/>
      <c r="B3" s="5"/>
      <c r="C3" s="6"/>
      <c r="D3" s="35"/>
      <c r="E3" s="43"/>
      <c r="F3" s="44"/>
    </row>
    <row r="4" spans="1:702" ht="18.5">
      <c r="A4" s="7" t="s">
        <v>4</v>
      </c>
      <c r="B4" s="8" t="s">
        <v>5</v>
      </c>
      <c r="C4" s="9"/>
      <c r="D4" s="36"/>
      <c r="E4" s="45"/>
      <c r="F4" s="46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6"/>
      <c r="E5" s="45"/>
      <c r="F5" s="46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7"/>
      <c r="E6" s="47"/>
      <c r="F6" s="48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6"/>
      <c r="E7" s="45"/>
      <c r="F7" s="46"/>
    </row>
    <row r="8" spans="1:702">
      <c r="A8" s="16"/>
      <c r="B8" s="18" t="s">
        <v>16</v>
      </c>
      <c r="C8" s="9"/>
      <c r="D8" s="36"/>
      <c r="E8" s="45"/>
      <c r="F8" s="46"/>
    </row>
    <row r="9" spans="1:702">
      <c r="A9" s="13" t="s">
        <v>17</v>
      </c>
      <c r="B9" s="14" t="s">
        <v>18</v>
      </c>
      <c r="C9" s="15" t="s">
        <v>19</v>
      </c>
      <c r="D9" s="37"/>
      <c r="E9" s="47"/>
      <c r="F9" s="48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6"/>
      <c r="E10" s="45"/>
      <c r="F10" s="46"/>
    </row>
    <row r="11" spans="1:702">
      <c r="A11" s="16"/>
      <c r="B11" s="18" t="s">
        <v>23</v>
      </c>
      <c r="C11" s="9"/>
      <c r="D11" s="36"/>
      <c r="E11" s="45"/>
      <c r="F11" s="46"/>
    </row>
    <row r="12" spans="1:702">
      <c r="A12" s="16"/>
      <c r="B12" s="18" t="s">
        <v>24</v>
      </c>
      <c r="C12" s="9"/>
      <c r="D12" s="36"/>
      <c r="E12" s="45"/>
      <c r="F12" s="46"/>
    </row>
    <row r="13" spans="1:702">
      <c r="A13" s="13" t="s">
        <v>25</v>
      </c>
      <c r="B13" s="14" t="s">
        <v>26</v>
      </c>
      <c r="C13" s="15" t="s">
        <v>27</v>
      </c>
      <c r="D13" s="37"/>
      <c r="E13" s="47"/>
      <c r="F13" s="48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6"/>
      <c r="E14" s="45"/>
      <c r="F14" s="46"/>
    </row>
    <row r="15" spans="1:702">
      <c r="A15" s="16"/>
      <c r="B15" s="18" t="s">
        <v>31</v>
      </c>
      <c r="C15" s="9"/>
      <c r="D15" s="36"/>
      <c r="E15" s="45"/>
      <c r="F15" s="46"/>
    </row>
    <row r="16" spans="1:702">
      <c r="A16" s="16"/>
      <c r="B16" s="18" t="s">
        <v>32</v>
      </c>
      <c r="C16" s="9"/>
      <c r="D16" s="36"/>
      <c r="E16" s="45"/>
      <c r="F16" s="46"/>
    </row>
    <row r="17" spans="1:702">
      <c r="A17" s="19"/>
      <c r="B17" s="20"/>
      <c r="C17" s="9"/>
      <c r="D17" s="36"/>
      <c r="E17" s="45"/>
      <c r="F17" s="49"/>
    </row>
    <row r="18" spans="1:702">
      <c r="A18" s="21"/>
      <c r="B18" s="22" t="s">
        <v>33</v>
      </c>
      <c r="C18" s="9"/>
      <c r="D18" s="36"/>
      <c r="E18" s="45"/>
      <c r="F18" s="50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6"/>
      <c r="E19" s="45"/>
      <c r="F19" s="44"/>
    </row>
    <row r="20" spans="1:702" ht="15.5">
      <c r="A20" s="26" t="s">
        <v>35</v>
      </c>
      <c r="B20" s="27" t="s">
        <v>36</v>
      </c>
      <c r="C20" s="9"/>
      <c r="D20" s="36"/>
      <c r="E20" s="45"/>
      <c r="F20" s="46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6"/>
      <c r="E21" s="45"/>
      <c r="F21" s="46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7"/>
      <c r="E22" s="47"/>
      <c r="F22" s="48">
        <f>ROUND(D22*E22,2)</f>
        <v>0</v>
      </c>
      <c r="ZY22" t="s">
        <v>44</v>
      </c>
      <c r="ZZ22" s="10" t="s">
        <v>45</v>
      </c>
    </row>
    <row r="23" spans="1:702">
      <c r="A23" s="16"/>
      <c r="B23" s="17" t="s">
        <v>46</v>
      </c>
      <c r="C23" s="9"/>
      <c r="D23" s="36"/>
      <c r="E23" s="45"/>
      <c r="F23" s="46"/>
    </row>
    <row r="24" spans="1:702" ht="30">
      <c r="A24" s="16"/>
      <c r="B24" s="18" t="s">
        <v>47</v>
      </c>
      <c r="C24" s="9"/>
      <c r="D24" s="36"/>
      <c r="E24" s="45"/>
      <c r="F24" s="46"/>
    </row>
    <row r="25" spans="1:702">
      <c r="A25" s="13" t="s">
        <v>48</v>
      </c>
      <c r="B25" s="14" t="s">
        <v>49</v>
      </c>
      <c r="C25" s="15" t="s">
        <v>50</v>
      </c>
      <c r="D25" s="37"/>
      <c r="E25" s="47"/>
      <c r="F25" s="48">
        <f>ROUND(D25*E25,2)</f>
        <v>0</v>
      </c>
      <c r="ZY25" t="s">
        <v>51</v>
      </c>
      <c r="ZZ25" s="10" t="s">
        <v>52</v>
      </c>
    </row>
    <row r="26" spans="1:702">
      <c r="A26" s="16"/>
      <c r="B26" s="17" t="s">
        <v>53</v>
      </c>
      <c r="C26" s="9"/>
      <c r="D26" s="36"/>
      <c r="E26" s="45"/>
      <c r="F26" s="46"/>
    </row>
    <row r="27" spans="1:702" ht="20">
      <c r="A27" s="16"/>
      <c r="B27" s="18" t="s">
        <v>54</v>
      </c>
      <c r="C27" s="9"/>
      <c r="D27" s="36"/>
      <c r="E27" s="45"/>
      <c r="F27" s="46"/>
    </row>
    <row r="28" spans="1:702">
      <c r="A28" s="13" t="s">
        <v>55</v>
      </c>
      <c r="B28" s="14" t="s">
        <v>56</v>
      </c>
      <c r="C28" s="15" t="s">
        <v>57</v>
      </c>
      <c r="D28" s="37"/>
      <c r="E28" s="47"/>
      <c r="F28" s="48">
        <f>ROUND(D28*E28,2)</f>
        <v>0</v>
      </c>
      <c r="ZY28" t="s">
        <v>58</v>
      </c>
      <c r="ZZ28" s="10" t="s">
        <v>59</v>
      </c>
    </row>
    <row r="29" spans="1:702">
      <c r="A29" s="16"/>
      <c r="B29" s="17" t="s">
        <v>60</v>
      </c>
      <c r="C29" s="9"/>
      <c r="D29" s="36"/>
      <c r="E29" s="45"/>
      <c r="F29" s="46"/>
    </row>
    <row r="30" spans="1:702" ht="20">
      <c r="A30" s="16"/>
      <c r="B30" s="18" t="s">
        <v>61</v>
      </c>
      <c r="C30" s="9"/>
      <c r="D30" s="36"/>
      <c r="E30" s="45"/>
      <c r="F30" s="46"/>
    </row>
    <row r="31" spans="1:702">
      <c r="A31" s="13" t="s">
        <v>62</v>
      </c>
      <c r="B31" s="14" t="s">
        <v>63</v>
      </c>
      <c r="C31" s="15" t="s">
        <v>64</v>
      </c>
      <c r="D31" s="37"/>
      <c r="E31" s="47"/>
      <c r="F31" s="48">
        <f>ROUND(D31*E31,2)</f>
        <v>0</v>
      </c>
      <c r="ZY31" t="s">
        <v>65</v>
      </c>
      <c r="ZZ31" s="10" t="s">
        <v>66</v>
      </c>
    </row>
    <row r="32" spans="1:702">
      <c r="A32" s="16"/>
      <c r="B32" s="17" t="s">
        <v>67</v>
      </c>
      <c r="C32" s="9"/>
      <c r="D32" s="36"/>
      <c r="E32" s="45"/>
      <c r="F32" s="46"/>
    </row>
    <row r="33" spans="1:702" ht="20">
      <c r="A33" s="16"/>
      <c r="B33" s="18" t="s">
        <v>68</v>
      </c>
      <c r="C33" s="9"/>
      <c r="D33" s="36"/>
      <c r="E33" s="45"/>
      <c r="F33" s="46"/>
    </row>
    <row r="34" spans="1:702">
      <c r="A34" s="13" t="s">
        <v>69</v>
      </c>
      <c r="B34" s="14" t="s">
        <v>70</v>
      </c>
      <c r="C34" s="15" t="s">
        <v>71</v>
      </c>
      <c r="D34" s="37"/>
      <c r="E34" s="47"/>
      <c r="F34" s="48">
        <f>ROUND(D34*E34,2)</f>
        <v>0</v>
      </c>
      <c r="ZY34" t="s">
        <v>72</v>
      </c>
      <c r="ZZ34" s="10" t="s">
        <v>73</v>
      </c>
    </row>
    <row r="35" spans="1:702">
      <c r="A35" s="16"/>
      <c r="B35" s="17" t="s">
        <v>74</v>
      </c>
      <c r="C35" s="9"/>
      <c r="D35" s="36"/>
      <c r="E35" s="45"/>
      <c r="F35" s="46"/>
    </row>
    <row r="36" spans="1:702" ht="20">
      <c r="A36" s="16"/>
      <c r="B36" s="18" t="s">
        <v>75</v>
      </c>
      <c r="C36" s="9"/>
      <c r="D36" s="36"/>
      <c r="E36" s="45"/>
      <c r="F36" s="46"/>
    </row>
    <row r="37" spans="1:702">
      <c r="A37" s="13" t="s">
        <v>76</v>
      </c>
      <c r="B37" s="14" t="s">
        <v>77</v>
      </c>
      <c r="C37" s="15" t="s">
        <v>78</v>
      </c>
      <c r="D37" s="37"/>
      <c r="E37" s="47"/>
      <c r="F37" s="48">
        <f>ROUND(D37*E37,2)</f>
        <v>0</v>
      </c>
      <c r="ZY37" t="s">
        <v>79</v>
      </c>
      <c r="ZZ37" s="10" t="s">
        <v>80</v>
      </c>
    </row>
    <row r="38" spans="1:702">
      <c r="A38" s="16"/>
      <c r="B38" s="17" t="s">
        <v>81</v>
      </c>
      <c r="C38" s="9"/>
      <c r="D38" s="36"/>
      <c r="E38" s="45"/>
      <c r="F38" s="46"/>
    </row>
    <row r="39" spans="1:702" ht="20">
      <c r="A39" s="16"/>
      <c r="B39" s="18" t="s">
        <v>82</v>
      </c>
      <c r="C39" s="9"/>
      <c r="D39" s="36"/>
      <c r="E39" s="45"/>
      <c r="F39" s="46"/>
    </row>
    <row r="40" spans="1:702">
      <c r="A40" s="13" t="s">
        <v>83</v>
      </c>
      <c r="B40" s="14" t="s">
        <v>84</v>
      </c>
      <c r="C40" s="15" t="s">
        <v>85</v>
      </c>
      <c r="D40" s="37"/>
      <c r="E40" s="47"/>
      <c r="F40" s="48">
        <f>ROUND(D40*E40,2)</f>
        <v>0</v>
      </c>
      <c r="ZY40" t="s">
        <v>86</v>
      </c>
      <c r="ZZ40" s="10" t="s">
        <v>87</v>
      </c>
    </row>
    <row r="41" spans="1:702">
      <c r="A41" s="16"/>
      <c r="B41" s="17" t="s">
        <v>88</v>
      </c>
      <c r="C41" s="9"/>
      <c r="D41" s="36"/>
      <c r="E41" s="45"/>
      <c r="F41" s="46"/>
    </row>
    <row r="42" spans="1:702" ht="30">
      <c r="A42" s="16"/>
      <c r="B42" s="18" t="s">
        <v>89</v>
      </c>
      <c r="C42" s="9"/>
      <c r="D42" s="36"/>
      <c r="E42" s="45"/>
      <c r="F42" s="46"/>
    </row>
    <row r="43" spans="1:702">
      <c r="A43" s="26" t="s">
        <v>90</v>
      </c>
      <c r="B43" s="28" t="s">
        <v>91</v>
      </c>
      <c r="C43" s="9"/>
      <c r="D43" s="36"/>
      <c r="E43" s="45"/>
      <c r="F43" s="46"/>
      <c r="ZY43" t="s">
        <v>92</v>
      </c>
      <c r="ZZ43" s="10"/>
    </row>
    <row r="44" spans="1:702">
      <c r="A44" s="13" t="s">
        <v>93</v>
      </c>
      <c r="B44" s="14" t="s">
        <v>94</v>
      </c>
      <c r="C44" s="15" t="s">
        <v>95</v>
      </c>
      <c r="D44" s="37"/>
      <c r="E44" s="47"/>
      <c r="F44" s="48">
        <f>ROUND(D44*E44,2)</f>
        <v>0</v>
      </c>
      <c r="ZY44" t="s">
        <v>96</v>
      </c>
      <c r="ZZ44" s="10" t="s">
        <v>97</v>
      </c>
    </row>
    <row r="45" spans="1:702">
      <c r="A45" s="16"/>
      <c r="B45" s="17" t="s">
        <v>98</v>
      </c>
      <c r="C45" s="9"/>
      <c r="D45" s="36"/>
      <c r="E45" s="45"/>
      <c r="F45" s="46"/>
    </row>
    <row r="46" spans="1:702" ht="30">
      <c r="A46" s="16"/>
      <c r="B46" s="18" t="s">
        <v>99</v>
      </c>
      <c r="C46" s="9"/>
      <c r="D46" s="36"/>
      <c r="E46" s="45"/>
      <c r="F46" s="46"/>
    </row>
    <row r="47" spans="1:702">
      <c r="A47" s="26" t="s">
        <v>100</v>
      </c>
      <c r="B47" s="28" t="s">
        <v>101</v>
      </c>
      <c r="C47" s="9"/>
      <c r="D47" s="36"/>
      <c r="E47" s="45"/>
      <c r="F47" s="46"/>
      <c r="ZY47" t="s">
        <v>102</v>
      </c>
      <c r="ZZ47" s="10"/>
    </row>
    <row r="48" spans="1:702">
      <c r="A48" s="13" t="s">
        <v>103</v>
      </c>
      <c r="B48" s="14" t="s">
        <v>104</v>
      </c>
      <c r="C48" s="15" t="s">
        <v>105</v>
      </c>
      <c r="D48" s="37"/>
      <c r="E48" s="47"/>
      <c r="F48" s="48">
        <f>ROUND(D48*E48,2)</f>
        <v>0</v>
      </c>
      <c r="ZY48" t="s">
        <v>106</v>
      </c>
      <c r="ZZ48" s="10" t="s">
        <v>107</v>
      </c>
    </row>
    <row r="49" spans="1:702">
      <c r="A49" s="16"/>
      <c r="B49" s="17" t="s">
        <v>108</v>
      </c>
      <c r="C49" s="9"/>
      <c r="D49" s="36"/>
      <c r="E49" s="45"/>
      <c r="F49" s="46"/>
    </row>
    <row r="50" spans="1:702">
      <c r="A50" s="16"/>
      <c r="B50" s="18" t="s">
        <v>109</v>
      </c>
      <c r="C50" s="9"/>
      <c r="D50" s="36"/>
      <c r="E50" s="45"/>
      <c r="F50" s="46"/>
    </row>
    <row r="51" spans="1:702">
      <c r="A51" s="13" t="s">
        <v>110</v>
      </c>
      <c r="B51" s="14" t="s">
        <v>111</v>
      </c>
      <c r="C51" s="15" t="s">
        <v>112</v>
      </c>
      <c r="D51" s="37"/>
      <c r="E51" s="47"/>
      <c r="F51" s="48">
        <f>ROUND(D51*E51,2)</f>
        <v>0</v>
      </c>
      <c r="ZY51" t="s">
        <v>113</v>
      </c>
      <c r="ZZ51" s="10" t="s">
        <v>114</v>
      </c>
    </row>
    <row r="52" spans="1:702">
      <c r="A52" s="16"/>
      <c r="B52" s="17" t="s">
        <v>115</v>
      </c>
      <c r="C52" s="9"/>
      <c r="D52" s="36"/>
      <c r="E52" s="45"/>
      <c r="F52" s="46"/>
    </row>
    <row r="53" spans="1:702" ht="20">
      <c r="A53" s="16"/>
      <c r="B53" s="18" t="s">
        <v>116</v>
      </c>
      <c r="C53" s="9"/>
      <c r="D53" s="36"/>
      <c r="E53" s="45"/>
      <c r="F53" s="46"/>
    </row>
    <row r="54" spans="1:702">
      <c r="A54" s="13" t="s">
        <v>117</v>
      </c>
      <c r="B54" s="14" t="s">
        <v>118</v>
      </c>
      <c r="C54" s="15" t="s">
        <v>119</v>
      </c>
      <c r="D54" s="37"/>
      <c r="E54" s="47"/>
      <c r="F54" s="48">
        <f>ROUND(D54*E54,2)</f>
        <v>0</v>
      </c>
      <c r="ZY54" t="s">
        <v>120</v>
      </c>
      <c r="ZZ54" s="10" t="s">
        <v>121</v>
      </c>
    </row>
    <row r="55" spans="1:702">
      <c r="A55" s="16"/>
      <c r="B55" s="17" t="s">
        <v>122</v>
      </c>
      <c r="C55" s="9"/>
      <c r="D55" s="36"/>
      <c r="E55" s="45"/>
      <c r="F55" s="46"/>
    </row>
    <row r="56" spans="1:702" ht="20">
      <c r="A56" s="16"/>
      <c r="B56" s="18" t="s">
        <v>123</v>
      </c>
      <c r="C56" s="9"/>
      <c r="D56" s="36"/>
      <c r="E56" s="45"/>
      <c r="F56" s="46"/>
    </row>
    <row r="57" spans="1:702">
      <c r="A57" s="13" t="s">
        <v>124</v>
      </c>
      <c r="B57" s="14" t="s">
        <v>125</v>
      </c>
      <c r="C57" s="15" t="s">
        <v>126</v>
      </c>
      <c r="D57" s="37"/>
      <c r="E57" s="47"/>
      <c r="F57" s="48">
        <f>ROUND(D57*E57,2)</f>
        <v>0</v>
      </c>
      <c r="ZY57" t="s">
        <v>127</v>
      </c>
      <c r="ZZ57" s="10" t="s">
        <v>128</v>
      </c>
    </row>
    <row r="58" spans="1:702">
      <c r="A58" s="16"/>
      <c r="B58" s="17" t="s">
        <v>129</v>
      </c>
      <c r="C58" s="9"/>
      <c r="D58" s="36"/>
      <c r="E58" s="45"/>
      <c r="F58" s="46"/>
    </row>
    <row r="59" spans="1:702" ht="20">
      <c r="A59" s="16"/>
      <c r="B59" s="18" t="s">
        <v>130</v>
      </c>
      <c r="C59" s="9"/>
      <c r="D59" s="36"/>
      <c r="E59" s="45"/>
      <c r="F59" s="46"/>
    </row>
    <row r="60" spans="1:702">
      <c r="A60" s="13" t="s">
        <v>131</v>
      </c>
      <c r="B60" s="14" t="s">
        <v>132</v>
      </c>
      <c r="C60" s="15" t="s">
        <v>133</v>
      </c>
      <c r="D60" s="37"/>
      <c r="E60" s="47"/>
      <c r="F60" s="48">
        <f>ROUND(D60*E60,2)</f>
        <v>0</v>
      </c>
      <c r="ZY60" t="s">
        <v>134</v>
      </c>
      <c r="ZZ60" s="10" t="s">
        <v>135</v>
      </c>
    </row>
    <row r="61" spans="1:702">
      <c r="A61" s="16"/>
      <c r="B61" s="17" t="s">
        <v>136</v>
      </c>
      <c r="C61" s="9"/>
      <c r="D61" s="36"/>
      <c r="E61" s="45"/>
      <c r="F61" s="46"/>
    </row>
    <row r="62" spans="1:702" ht="20">
      <c r="A62" s="16"/>
      <c r="B62" s="18" t="s">
        <v>137</v>
      </c>
      <c r="C62" s="9"/>
      <c r="D62" s="36"/>
      <c r="E62" s="45"/>
      <c r="F62" s="46"/>
    </row>
    <row r="63" spans="1:702">
      <c r="A63" s="13" t="s">
        <v>138</v>
      </c>
      <c r="B63" s="14" t="s">
        <v>139</v>
      </c>
      <c r="C63" s="15" t="s">
        <v>140</v>
      </c>
      <c r="D63" s="37"/>
      <c r="E63" s="47"/>
      <c r="F63" s="48">
        <f>ROUND(D63*E63,2)</f>
        <v>0</v>
      </c>
      <c r="ZY63" t="s">
        <v>141</v>
      </c>
      <c r="ZZ63" s="10" t="s">
        <v>142</v>
      </c>
    </row>
    <row r="64" spans="1:702">
      <c r="A64" s="16"/>
      <c r="B64" s="17" t="s">
        <v>143</v>
      </c>
      <c r="C64" s="9"/>
      <c r="D64" s="36"/>
      <c r="E64" s="45"/>
      <c r="F64" s="46"/>
    </row>
    <row r="65" spans="1:702" ht="20">
      <c r="A65" s="16"/>
      <c r="B65" s="18" t="s">
        <v>144</v>
      </c>
      <c r="C65" s="9"/>
      <c r="D65" s="36"/>
      <c r="E65" s="45"/>
      <c r="F65" s="46"/>
    </row>
    <row r="66" spans="1:702">
      <c r="A66" s="13" t="s">
        <v>145</v>
      </c>
      <c r="B66" s="14" t="s">
        <v>146</v>
      </c>
      <c r="C66" s="15" t="s">
        <v>147</v>
      </c>
      <c r="D66" s="37"/>
      <c r="E66" s="47"/>
      <c r="F66" s="48">
        <f>ROUND(D66*E66,2)</f>
        <v>0</v>
      </c>
      <c r="ZY66" t="s">
        <v>148</v>
      </c>
      <c r="ZZ66" s="10" t="s">
        <v>149</v>
      </c>
    </row>
    <row r="67" spans="1:702">
      <c r="A67" s="16"/>
      <c r="B67" s="17" t="s">
        <v>150</v>
      </c>
      <c r="C67" s="9"/>
      <c r="D67" s="36"/>
      <c r="E67" s="45"/>
      <c r="F67" s="46"/>
    </row>
    <row r="68" spans="1:702" ht="20">
      <c r="A68" s="16"/>
      <c r="B68" s="18" t="s">
        <v>151</v>
      </c>
      <c r="C68" s="9"/>
      <c r="D68" s="36"/>
      <c r="E68" s="45"/>
      <c r="F68" s="46"/>
    </row>
    <row r="69" spans="1:702">
      <c r="A69" s="26" t="s">
        <v>152</v>
      </c>
      <c r="B69" s="28" t="s">
        <v>153</v>
      </c>
      <c r="C69" s="9"/>
      <c r="D69" s="36"/>
      <c r="E69" s="45"/>
      <c r="F69" s="46"/>
      <c r="ZY69" t="s">
        <v>154</v>
      </c>
      <c r="ZZ69" s="10"/>
    </row>
    <row r="70" spans="1:702">
      <c r="A70" s="13" t="s">
        <v>155</v>
      </c>
      <c r="B70" s="14" t="s">
        <v>156</v>
      </c>
      <c r="C70" s="15" t="s">
        <v>157</v>
      </c>
      <c r="D70" s="37"/>
      <c r="E70" s="47"/>
      <c r="F70" s="48">
        <f>ROUND(D70*E70,2)</f>
        <v>0</v>
      </c>
      <c r="ZY70" t="s">
        <v>158</v>
      </c>
      <c r="ZZ70" s="10" t="s">
        <v>159</v>
      </c>
    </row>
    <row r="71" spans="1:702">
      <c r="A71" s="16"/>
      <c r="B71" s="17" t="s">
        <v>160</v>
      </c>
      <c r="C71" s="9"/>
      <c r="D71" s="36"/>
      <c r="E71" s="45"/>
      <c r="F71" s="46"/>
    </row>
    <row r="72" spans="1:702" ht="20">
      <c r="A72" s="16"/>
      <c r="B72" s="18" t="s">
        <v>161</v>
      </c>
      <c r="C72" s="9"/>
      <c r="D72" s="36"/>
      <c r="E72" s="45"/>
      <c r="F72" s="46"/>
    </row>
    <row r="73" spans="1:702">
      <c r="A73" s="13" t="s">
        <v>162</v>
      </c>
      <c r="B73" s="14" t="s">
        <v>163</v>
      </c>
      <c r="C73" s="15" t="s">
        <v>164</v>
      </c>
      <c r="D73" s="37"/>
      <c r="E73" s="47"/>
      <c r="F73" s="48">
        <f>ROUND(D73*E73,2)</f>
        <v>0</v>
      </c>
      <c r="ZY73" t="s">
        <v>165</v>
      </c>
      <c r="ZZ73" s="10" t="s">
        <v>166</v>
      </c>
    </row>
    <row r="74" spans="1:702">
      <c r="A74" s="16"/>
      <c r="B74" s="17" t="s">
        <v>167</v>
      </c>
      <c r="C74" s="9"/>
      <c r="D74" s="36"/>
      <c r="E74" s="45"/>
      <c r="F74" s="46"/>
    </row>
    <row r="75" spans="1:702" ht="20">
      <c r="A75" s="16"/>
      <c r="B75" s="18" t="s">
        <v>168</v>
      </c>
      <c r="C75" s="9"/>
      <c r="D75" s="36"/>
      <c r="E75" s="45"/>
      <c r="F75" s="46"/>
    </row>
    <row r="76" spans="1:702">
      <c r="A76" s="13" t="s">
        <v>169</v>
      </c>
      <c r="B76" s="14" t="s">
        <v>170</v>
      </c>
      <c r="C76" s="15" t="s">
        <v>171</v>
      </c>
      <c r="D76" s="37"/>
      <c r="E76" s="47"/>
      <c r="F76" s="48">
        <f>ROUND(D76*E76,2)</f>
        <v>0</v>
      </c>
      <c r="ZY76" t="s">
        <v>172</v>
      </c>
      <c r="ZZ76" s="10" t="s">
        <v>173</v>
      </c>
    </row>
    <row r="77" spans="1:702">
      <c r="A77" s="16"/>
      <c r="B77" s="17" t="s">
        <v>174</v>
      </c>
      <c r="C77" s="9"/>
      <c r="D77" s="36"/>
      <c r="E77" s="45"/>
      <c r="F77" s="46"/>
    </row>
    <row r="78" spans="1:702" ht="20">
      <c r="A78" s="16"/>
      <c r="B78" s="18" t="s">
        <v>175</v>
      </c>
      <c r="C78" s="9"/>
      <c r="D78" s="36"/>
      <c r="E78" s="45"/>
      <c r="F78" s="46"/>
    </row>
    <row r="79" spans="1:702">
      <c r="A79" s="13" t="s">
        <v>176</v>
      </c>
      <c r="B79" s="14" t="s">
        <v>177</v>
      </c>
      <c r="C79" s="15" t="s">
        <v>178</v>
      </c>
      <c r="D79" s="37"/>
      <c r="E79" s="47"/>
      <c r="F79" s="48">
        <f>ROUND(D79*E79,2)</f>
        <v>0</v>
      </c>
      <c r="ZY79" t="s">
        <v>179</v>
      </c>
      <c r="ZZ79" s="10" t="s">
        <v>180</v>
      </c>
    </row>
    <row r="80" spans="1:702">
      <c r="A80" s="16"/>
      <c r="B80" s="17" t="s">
        <v>181</v>
      </c>
      <c r="C80" s="9"/>
      <c r="D80" s="36"/>
      <c r="E80" s="45"/>
      <c r="F80" s="46"/>
    </row>
    <row r="81" spans="1:702" ht="20">
      <c r="A81" s="16"/>
      <c r="B81" s="18" t="s">
        <v>182</v>
      </c>
      <c r="C81" s="9"/>
      <c r="D81" s="36"/>
      <c r="E81" s="45"/>
      <c r="F81" s="46"/>
    </row>
    <row r="82" spans="1:702">
      <c r="A82" s="13" t="s">
        <v>183</v>
      </c>
      <c r="B82" s="14" t="s">
        <v>184</v>
      </c>
      <c r="C82" s="15" t="s">
        <v>185</v>
      </c>
      <c r="D82" s="37"/>
      <c r="E82" s="47"/>
      <c r="F82" s="48">
        <f>ROUND(D82*E82,2)</f>
        <v>0</v>
      </c>
      <c r="ZY82" t="s">
        <v>186</v>
      </c>
      <c r="ZZ82" s="10" t="s">
        <v>187</v>
      </c>
    </row>
    <row r="83" spans="1:702">
      <c r="A83" s="16"/>
      <c r="B83" s="17" t="s">
        <v>188</v>
      </c>
      <c r="C83" s="9"/>
      <c r="D83" s="36"/>
      <c r="E83" s="45"/>
      <c r="F83" s="46"/>
    </row>
    <row r="84" spans="1:702" ht="30">
      <c r="A84" s="16"/>
      <c r="B84" s="18" t="s">
        <v>189</v>
      </c>
      <c r="C84" s="9"/>
      <c r="D84" s="36"/>
      <c r="E84" s="45"/>
      <c r="F84" s="46"/>
    </row>
    <row r="85" spans="1:702">
      <c r="A85" s="26" t="s">
        <v>190</v>
      </c>
      <c r="B85" s="28" t="s">
        <v>191</v>
      </c>
      <c r="C85" s="9"/>
      <c r="D85" s="36"/>
      <c r="E85" s="45"/>
      <c r="F85" s="46"/>
      <c r="ZY85" t="s">
        <v>192</v>
      </c>
      <c r="ZZ85" s="10"/>
    </row>
    <row r="86" spans="1:702">
      <c r="A86" s="13" t="s">
        <v>193</v>
      </c>
      <c r="B86" s="14" t="s">
        <v>194</v>
      </c>
      <c r="C86" s="15" t="s">
        <v>195</v>
      </c>
      <c r="D86" s="37"/>
      <c r="E86" s="47"/>
      <c r="F86" s="48">
        <f>ROUND(D86*E86,2)</f>
        <v>0</v>
      </c>
      <c r="ZY86" t="s">
        <v>196</v>
      </c>
      <c r="ZZ86" s="10" t="s">
        <v>197</v>
      </c>
    </row>
    <row r="87" spans="1:702">
      <c r="A87" s="16"/>
      <c r="B87" s="17" t="s">
        <v>198</v>
      </c>
      <c r="C87" s="9"/>
      <c r="D87" s="36"/>
      <c r="E87" s="45"/>
      <c r="F87" s="46"/>
    </row>
    <row r="88" spans="1:702" ht="20">
      <c r="A88" s="16"/>
      <c r="B88" s="18" t="s">
        <v>199</v>
      </c>
      <c r="C88" s="9"/>
      <c r="D88" s="36"/>
      <c r="E88" s="45"/>
      <c r="F88" s="46"/>
    </row>
    <row r="89" spans="1:702">
      <c r="A89" s="13" t="s">
        <v>200</v>
      </c>
      <c r="B89" s="14" t="s">
        <v>201</v>
      </c>
      <c r="C89" s="15" t="s">
        <v>202</v>
      </c>
      <c r="D89" s="37"/>
      <c r="E89" s="47"/>
      <c r="F89" s="48">
        <f>ROUND(D89*E89,2)</f>
        <v>0</v>
      </c>
      <c r="ZY89" t="s">
        <v>203</v>
      </c>
      <c r="ZZ89" s="10" t="s">
        <v>204</v>
      </c>
    </row>
    <row r="90" spans="1:702">
      <c r="A90" s="16"/>
      <c r="B90" s="17" t="s">
        <v>205</v>
      </c>
      <c r="C90" s="9"/>
      <c r="D90" s="36"/>
      <c r="E90" s="45"/>
      <c r="F90" s="46"/>
    </row>
    <row r="91" spans="1:702" ht="20">
      <c r="A91" s="16"/>
      <c r="B91" s="18" t="s">
        <v>206</v>
      </c>
      <c r="C91" s="9"/>
      <c r="D91" s="36"/>
      <c r="E91" s="45"/>
      <c r="F91" s="46"/>
    </row>
    <row r="92" spans="1:702">
      <c r="A92" s="13" t="s">
        <v>207</v>
      </c>
      <c r="B92" s="14" t="s">
        <v>208</v>
      </c>
      <c r="C92" s="15" t="s">
        <v>209</v>
      </c>
      <c r="D92" s="37"/>
      <c r="E92" s="47"/>
      <c r="F92" s="48">
        <f>ROUND(D92*E92,2)</f>
        <v>0</v>
      </c>
      <c r="ZY92" t="s">
        <v>210</v>
      </c>
      <c r="ZZ92" s="10" t="s">
        <v>211</v>
      </c>
    </row>
    <row r="93" spans="1:702">
      <c r="A93" s="16"/>
      <c r="B93" s="17" t="s">
        <v>212</v>
      </c>
      <c r="C93" s="9"/>
      <c r="D93" s="36"/>
      <c r="E93" s="45"/>
      <c r="F93" s="46"/>
    </row>
    <row r="94" spans="1:702" ht="20">
      <c r="A94" s="16"/>
      <c r="B94" s="18" t="s">
        <v>213</v>
      </c>
      <c r="C94" s="9"/>
      <c r="D94" s="36"/>
      <c r="E94" s="45"/>
      <c r="F94" s="46"/>
    </row>
    <row r="95" spans="1:702">
      <c r="A95" s="13" t="s">
        <v>214</v>
      </c>
      <c r="B95" s="14" t="s">
        <v>215</v>
      </c>
      <c r="C95" s="15" t="s">
        <v>216</v>
      </c>
      <c r="D95" s="37"/>
      <c r="E95" s="47"/>
      <c r="F95" s="48">
        <f>ROUND(D95*E95,2)</f>
        <v>0</v>
      </c>
      <c r="ZY95" t="s">
        <v>217</v>
      </c>
      <c r="ZZ95" s="10" t="s">
        <v>218</v>
      </c>
    </row>
    <row r="96" spans="1:702">
      <c r="A96" s="16"/>
      <c r="B96" s="17" t="s">
        <v>219</v>
      </c>
      <c r="C96" s="9"/>
      <c r="D96" s="36"/>
      <c r="E96" s="45"/>
      <c r="F96" s="46"/>
    </row>
    <row r="97" spans="1:702">
      <c r="A97" s="16"/>
      <c r="B97" s="18" t="s">
        <v>220</v>
      </c>
      <c r="C97" s="9"/>
      <c r="D97" s="36"/>
      <c r="E97" s="45"/>
      <c r="F97" s="46"/>
    </row>
    <row r="98" spans="1:702">
      <c r="A98" s="13" t="s">
        <v>221</v>
      </c>
      <c r="B98" s="14" t="s">
        <v>222</v>
      </c>
      <c r="C98" s="15" t="s">
        <v>223</v>
      </c>
      <c r="D98" s="37"/>
      <c r="E98" s="47"/>
      <c r="F98" s="48">
        <f>ROUND(D98*E98,2)</f>
        <v>0</v>
      </c>
      <c r="ZY98" t="s">
        <v>224</v>
      </c>
      <c r="ZZ98" s="10" t="s">
        <v>225</v>
      </c>
    </row>
    <row r="99" spans="1:702">
      <c r="A99" s="16"/>
      <c r="B99" s="17" t="s">
        <v>226</v>
      </c>
      <c r="C99" s="9"/>
      <c r="D99" s="36"/>
      <c r="E99" s="45"/>
      <c r="F99" s="46"/>
    </row>
    <row r="100" spans="1:702" ht="20">
      <c r="A100" s="16"/>
      <c r="B100" s="18" t="s">
        <v>227</v>
      </c>
      <c r="C100" s="9"/>
      <c r="D100" s="36"/>
      <c r="E100" s="45"/>
      <c r="F100" s="46"/>
    </row>
    <row r="101" spans="1:702">
      <c r="A101" s="13" t="s">
        <v>228</v>
      </c>
      <c r="B101" s="14" t="s">
        <v>229</v>
      </c>
      <c r="C101" s="15" t="s">
        <v>230</v>
      </c>
      <c r="D101" s="37"/>
      <c r="E101" s="47"/>
      <c r="F101" s="48">
        <f>ROUND(D101*E101,2)</f>
        <v>0</v>
      </c>
      <c r="ZY101" t="s">
        <v>231</v>
      </c>
      <c r="ZZ101" s="10" t="s">
        <v>232</v>
      </c>
    </row>
    <row r="102" spans="1:702">
      <c r="A102" s="16"/>
      <c r="B102" s="17" t="s">
        <v>233</v>
      </c>
      <c r="C102" s="9"/>
      <c r="D102" s="36"/>
      <c r="E102" s="45"/>
      <c r="F102" s="46"/>
    </row>
    <row r="103" spans="1:702" ht="20">
      <c r="A103" s="16"/>
      <c r="B103" s="18" t="s">
        <v>234</v>
      </c>
      <c r="C103" s="9"/>
      <c r="D103" s="36"/>
      <c r="E103" s="45"/>
      <c r="F103" s="46"/>
    </row>
    <row r="104" spans="1:702">
      <c r="A104" s="13" t="s">
        <v>235</v>
      </c>
      <c r="B104" s="14" t="s">
        <v>236</v>
      </c>
      <c r="C104" s="15" t="s">
        <v>237</v>
      </c>
      <c r="D104" s="37"/>
      <c r="E104" s="47"/>
      <c r="F104" s="48">
        <f>ROUND(D104*E104,2)</f>
        <v>0</v>
      </c>
      <c r="ZY104" t="s">
        <v>238</v>
      </c>
      <c r="ZZ104" s="10" t="s">
        <v>239</v>
      </c>
    </row>
    <row r="105" spans="1:702">
      <c r="A105" s="16"/>
      <c r="B105" s="17" t="s">
        <v>240</v>
      </c>
      <c r="C105" s="9"/>
      <c r="D105" s="36"/>
      <c r="E105" s="45"/>
      <c r="F105" s="46"/>
    </row>
    <row r="106" spans="1:702" ht="20">
      <c r="A106" s="16"/>
      <c r="B106" s="18" t="s">
        <v>241</v>
      </c>
      <c r="C106" s="9"/>
      <c r="D106" s="36"/>
      <c r="E106" s="45"/>
      <c r="F106" s="46"/>
    </row>
    <row r="107" spans="1:702">
      <c r="A107" s="13" t="s">
        <v>242</v>
      </c>
      <c r="B107" s="14" t="s">
        <v>243</v>
      </c>
      <c r="C107" s="15" t="s">
        <v>244</v>
      </c>
      <c r="D107" s="37"/>
      <c r="E107" s="47"/>
      <c r="F107" s="48">
        <f>ROUND(D107*E107,2)</f>
        <v>0</v>
      </c>
      <c r="ZY107" t="s">
        <v>245</v>
      </c>
      <c r="ZZ107" s="10" t="s">
        <v>246</v>
      </c>
    </row>
    <row r="108" spans="1:702">
      <c r="A108" s="16"/>
      <c r="B108" s="17" t="s">
        <v>247</v>
      </c>
      <c r="C108" s="9"/>
      <c r="D108" s="36"/>
      <c r="E108" s="45"/>
      <c r="F108" s="46"/>
    </row>
    <row r="109" spans="1:702" ht="20">
      <c r="A109" s="16"/>
      <c r="B109" s="18" t="s">
        <v>248</v>
      </c>
      <c r="C109" s="9"/>
      <c r="D109" s="36"/>
      <c r="E109" s="45"/>
      <c r="F109" s="46"/>
    </row>
    <row r="110" spans="1:702">
      <c r="A110" s="13" t="s">
        <v>249</v>
      </c>
      <c r="B110" s="14" t="s">
        <v>250</v>
      </c>
      <c r="C110" s="15" t="s">
        <v>251</v>
      </c>
      <c r="D110" s="37"/>
      <c r="E110" s="47"/>
      <c r="F110" s="48">
        <f>ROUND(D110*E110,2)</f>
        <v>0</v>
      </c>
      <c r="ZY110" t="s">
        <v>252</v>
      </c>
      <c r="ZZ110" s="10" t="s">
        <v>253</v>
      </c>
    </row>
    <row r="111" spans="1:702">
      <c r="A111" s="16"/>
      <c r="B111" s="17" t="s">
        <v>254</v>
      </c>
      <c r="C111" s="9"/>
      <c r="D111" s="36"/>
      <c r="E111" s="45"/>
      <c r="F111" s="46"/>
    </row>
    <row r="112" spans="1:702" ht="20">
      <c r="A112" s="16"/>
      <c r="B112" s="18" t="s">
        <v>255</v>
      </c>
      <c r="C112" s="9"/>
      <c r="D112" s="36"/>
      <c r="E112" s="45"/>
      <c r="F112" s="46"/>
    </row>
    <row r="113" spans="1:702">
      <c r="A113" s="13" t="s">
        <v>256</v>
      </c>
      <c r="B113" s="14" t="s">
        <v>257</v>
      </c>
      <c r="C113" s="15" t="s">
        <v>258</v>
      </c>
      <c r="D113" s="37"/>
      <c r="E113" s="47"/>
      <c r="F113" s="48">
        <f>ROUND(D113*E113,2)</f>
        <v>0</v>
      </c>
      <c r="ZY113" t="s">
        <v>259</v>
      </c>
      <c r="ZZ113" s="10" t="s">
        <v>260</v>
      </c>
    </row>
    <row r="114" spans="1:702">
      <c r="A114" s="16"/>
      <c r="B114" s="17" t="s">
        <v>261</v>
      </c>
      <c r="C114" s="9"/>
      <c r="D114" s="36"/>
      <c r="E114" s="45"/>
      <c r="F114" s="46"/>
    </row>
    <row r="115" spans="1:702" ht="20">
      <c r="A115" s="16"/>
      <c r="B115" s="18" t="s">
        <v>262</v>
      </c>
      <c r="C115" s="9"/>
      <c r="D115" s="36"/>
      <c r="E115" s="45"/>
      <c r="F115" s="46"/>
    </row>
    <row r="116" spans="1:702">
      <c r="A116" s="13" t="s">
        <v>263</v>
      </c>
      <c r="B116" s="14" t="s">
        <v>264</v>
      </c>
      <c r="C116" s="15" t="s">
        <v>265</v>
      </c>
      <c r="D116" s="37"/>
      <c r="E116" s="47"/>
      <c r="F116" s="48">
        <f>ROUND(D116*E116,2)</f>
        <v>0</v>
      </c>
      <c r="ZY116" t="s">
        <v>266</v>
      </c>
      <c r="ZZ116" s="10" t="s">
        <v>267</v>
      </c>
    </row>
    <row r="117" spans="1:702">
      <c r="A117" s="16"/>
      <c r="B117" s="17" t="s">
        <v>268</v>
      </c>
      <c r="C117" s="9"/>
      <c r="D117" s="36"/>
      <c r="E117" s="45"/>
      <c r="F117" s="46"/>
    </row>
    <row r="118" spans="1:702" ht="20">
      <c r="A118" s="16"/>
      <c r="B118" s="18" t="s">
        <v>269</v>
      </c>
      <c r="C118" s="9"/>
      <c r="D118" s="36"/>
      <c r="E118" s="45"/>
      <c r="F118" s="46"/>
    </row>
    <row r="119" spans="1:702">
      <c r="A119" s="13" t="s">
        <v>270</v>
      </c>
      <c r="B119" s="14" t="s">
        <v>271</v>
      </c>
      <c r="C119" s="15" t="s">
        <v>272</v>
      </c>
      <c r="D119" s="37"/>
      <c r="E119" s="47"/>
      <c r="F119" s="48">
        <f>ROUND(D119*E119,2)</f>
        <v>0</v>
      </c>
      <c r="ZY119" t="s">
        <v>273</v>
      </c>
      <c r="ZZ119" s="10" t="s">
        <v>274</v>
      </c>
    </row>
    <row r="120" spans="1:702">
      <c r="A120" s="16"/>
      <c r="B120" s="17" t="s">
        <v>275</v>
      </c>
      <c r="C120" s="9"/>
      <c r="D120" s="36"/>
      <c r="E120" s="45"/>
      <c r="F120" s="46"/>
    </row>
    <row r="121" spans="1:702" ht="20">
      <c r="A121" s="16"/>
      <c r="B121" s="18" t="s">
        <v>276</v>
      </c>
      <c r="C121" s="9"/>
      <c r="D121" s="36"/>
      <c r="E121" s="45"/>
      <c r="F121" s="46"/>
    </row>
    <row r="122" spans="1:702">
      <c r="A122" s="13" t="s">
        <v>277</v>
      </c>
      <c r="B122" s="14" t="s">
        <v>278</v>
      </c>
      <c r="C122" s="15" t="s">
        <v>279</v>
      </c>
      <c r="D122" s="37"/>
      <c r="E122" s="47"/>
      <c r="F122" s="48">
        <f>ROUND(D122*E122,2)</f>
        <v>0</v>
      </c>
      <c r="ZY122" t="s">
        <v>280</v>
      </c>
      <c r="ZZ122" s="10" t="s">
        <v>281</v>
      </c>
    </row>
    <row r="123" spans="1:702">
      <c r="A123" s="16"/>
      <c r="B123" s="17" t="s">
        <v>282</v>
      </c>
      <c r="C123" s="9"/>
      <c r="D123" s="36"/>
      <c r="E123" s="45"/>
      <c r="F123" s="46"/>
    </row>
    <row r="124" spans="1:702" ht="20">
      <c r="A124" s="16"/>
      <c r="B124" s="18" t="s">
        <v>283</v>
      </c>
      <c r="C124" s="9"/>
      <c r="D124" s="36"/>
      <c r="E124" s="45"/>
      <c r="F124" s="46"/>
    </row>
    <row r="125" spans="1:702">
      <c r="A125" s="19"/>
      <c r="B125" s="20"/>
      <c r="C125" s="9"/>
      <c r="D125" s="36"/>
      <c r="E125" s="45"/>
      <c r="F125" s="49"/>
    </row>
    <row r="126" spans="1:702">
      <c r="A126" s="21"/>
      <c r="B126" s="22" t="s">
        <v>284</v>
      </c>
      <c r="C126" s="9"/>
      <c r="D126" s="36"/>
      <c r="E126" s="45"/>
      <c r="F126" s="50">
        <f>SUBTOTAL(109,F21:F125)</f>
        <v>0</v>
      </c>
      <c r="G126" s="23"/>
      <c r="ZY126" t="s">
        <v>285</v>
      </c>
    </row>
    <row r="127" spans="1:702">
      <c r="A127" s="24"/>
      <c r="B127" s="25"/>
      <c r="C127" s="9"/>
      <c r="D127" s="36"/>
      <c r="E127" s="45"/>
      <c r="F127" s="44"/>
    </row>
    <row r="128" spans="1:702" ht="15.5">
      <c r="A128" s="26" t="s">
        <v>286</v>
      </c>
      <c r="B128" s="27" t="s">
        <v>287</v>
      </c>
      <c r="C128" s="9"/>
      <c r="D128" s="36"/>
      <c r="E128" s="45"/>
      <c r="F128" s="46"/>
      <c r="ZY128" t="s">
        <v>288</v>
      </c>
      <c r="ZZ128" s="10"/>
    </row>
    <row r="129" spans="1:702">
      <c r="A129" s="26" t="s">
        <v>289</v>
      </c>
      <c r="B129" s="28" t="s">
        <v>290</v>
      </c>
      <c r="C129" s="9"/>
      <c r="D129" s="36"/>
      <c r="E129" s="45"/>
      <c r="F129" s="46"/>
      <c r="ZY129" t="s">
        <v>291</v>
      </c>
      <c r="ZZ129" s="10"/>
    </row>
    <row r="130" spans="1:702">
      <c r="A130" s="13" t="s">
        <v>292</v>
      </c>
      <c r="B130" s="14" t="s">
        <v>293</v>
      </c>
      <c r="C130" s="15" t="s">
        <v>294</v>
      </c>
      <c r="D130" s="37"/>
      <c r="E130" s="47"/>
      <c r="F130" s="48">
        <f>ROUND(D130*E130,2)</f>
        <v>0</v>
      </c>
      <c r="ZY130" t="s">
        <v>295</v>
      </c>
      <c r="ZZ130" s="10" t="s">
        <v>296</v>
      </c>
    </row>
    <row r="131" spans="1:702">
      <c r="A131" s="16"/>
      <c r="B131" s="17" t="s">
        <v>297</v>
      </c>
      <c r="C131" s="9"/>
      <c r="D131" s="36"/>
      <c r="E131" s="45"/>
      <c r="F131" s="46"/>
    </row>
    <row r="132" spans="1:702">
      <c r="A132" s="16"/>
      <c r="B132" s="18" t="s">
        <v>298</v>
      </c>
      <c r="C132" s="9"/>
      <c r="D132" s="36"/>
      <c r="E132" s="45"/>
      <c r="F132" s="46"/>
    </row>
    <row r="133" spans="1:702">
      <c r="A133" s="13" t="s">
        <v>299</v>
      </c>
      <c r="B133" s="14" t="s">
        <v>300</v>
      </c>
      <c r="C133" s="15" t="s">
        <v>301</v>
      </c>
      <c r="D133" s="37"/>
      <c r="E133" s="47"/>
      <c r="F133" s="48">
        <f>ROUND(D133*E133,2)</f>
        <v>0</v>
      </c>
      <c r="ZY133" t="s">
        <v>302</v>
      </c>
      <c r="ZZ133" s="10" t="s">
        <v>303</v>
      </c>
    </row>
    <row r="134" spans="1:702">
      <c r="A134" s="16"/>
      <c r="B134" s="17" t="s">
        <v>304</v>
      </c>
      <c r="C134" s="9"/>
      <c r="D134" s="36"/>
      <c r="E134" s="45"/>
      <c r="F134" s="46"/>
    </row>
    <row r="135" spans="1:702" ht="20">
      <c r="A135" s="16"/>
      <c r="B135" s="18" t="s">
        <v>305</v>
      </c>
      <c r="C135" s="9"/>
      <c r="D135" s="36"/>
      <c r="E135" s="45"/>
      <c r="F135" s="46"/>
    </row>
    <row r="136" spans="1:702">
      <c r="A136" s="26" t="s">
        <v>306</v>
      </c>
      <c r="B136" s="28" t="s">
        <v>307</v>
      </c>
      <c r="C136" s="9"/>
      <c r="D136" s="36"/>
      <c r="E136" s="45"/>
      <c r="F136" s="46"/>
      <c r="ZY136" t="s">
        <v>308</v>
      </c>
      <c r="ZZ136" s="10"/>
    </row>
    <row r="137" spans="1:702">
      <c r="A137" s="13" t="s">
        <v>309</v>
      </c>
      <c r="B137" s="14" t="s">
        <v>310</v>
      </c>
      <c r="C137" s="15" t="s">
        <v>311</v>
      </c>
      <c r="D137" s="37"/>
      <c r="E137" s="47"/>
      <c r="F137" s="48">
        <f>ROUND(D137*E137,2)</f>
        <v>0</v>
      </c>
      <c r="ZY137" t="s">
        <v>312</v>
      </c>
      <c r="ZZ137" s="10" t="s">
        <v>313</v>
      </c>
    </row>
    <row r="138" spans="1:702">
      <c r="A138" s="16"/>
      <c r="B138" s="17" t="s">
        <v>314</v>
      </c>
      <c r="C138" s="9"/>
      <c r="D138" s="36"/>
      <c r="E138" s="45"/>
      <c r="F138" s="46"/>
    </row>
    <row r="139" spans="1:702" ht="20">
      <c r="A139" s="16"/>
      <c r="B139" s="18" t="s">
        <v>315</v>
      </c>
      <c r="C139" s="9"/>
      <c r="D139" s="36"/>
      <c r="E139" s="45"/>
      <c r="F139" s="46"/>
    </row>
    <row r="140" spans="1:702">
      <c r="A140" s="26" t="s">
        <v>316</v>
      </c>
      <c r="B140" s="28" t="s">
        <v>317</v>
      </c>
      <c r="C140" s="9"/>
      <c r="D140" s="36"/>
      <c r="E140" s="45"/>
      <c r="F140" s="46"/>
      <c r="ZY140" t="s">
        <v>318</v>
      </c>
      <c r="ZZ140" s="10"/>
    </row>
    <row r="141" spans="1:702">
      <c r="A141" s="13" t="s">
        <v>319</v>
      </c>
      <c r="B141" s="14" t="s">
        <v>320</v>
      </c>
      <c r="C141" s="15" t="s">
        <v>321</v>
      </c>
      <c r="D141" s="37"/>
      <c r="E141" s="47"/>
      <c r="F141" s="48">
        <f>ROUND(D141*E141,2)</f>
        <v>0</v>
      </c>
      <c r="ZY141" t="s">
        <v>322</v>
      </c>
      <c r="ZZ141" s="10" t="s">
        <v>323</v>
      </c>
    </row>
    <row r="142" spans="1:702">
      <c r="A142" s="16"/>
      <c r="B142" s="17" t="s">
        <v>324</v>
      </c>
      <c r="C142" s="9"/>
      <c r="D142" s="36"/>
      <c r="E142" s="45"/>
      <c r="F142" s="46"/>
    </row>
    <row r="143" spans="1:702" ht="20">
      <c r="A143" s="16"/>
      <c r="B143" s="18" t="s">
        <v>325</v>
      </c>
      <c r="C143" s="9"/>
      <c r="D143" s="36"/>
      <c r="E143" s="45"/>
      <c r="F143" s="46"/>
    </row>
    <row r="144" spans="1:702">
      <c r="A144" s="13" t="s">
        <v>326</v>
      </c>
      <c r="B144" s="14" t="s">
        <v>327</v>
      </c>
      <c r="C144" s="15" t="s">
        <v>328</v>
      </c>
      <c r="D144" s="37"/>
      <c r="E144" s="47"/>
      <c r="F144" s="48">
        <f>ROUND(D144*E144,2)</f>
        <v>0</v>
      </c>
      <c r="ZY144" t="s">
        <v>329</v>
      </c>
      <c r="ZZ144" s="10" t="s">
        <v>330</v>
      </c>
    </row>
    <row r="145" spans="1:702">
      <c r="A145" s="16"/>
      <c r="B145" s="17" t="s">
        <v>331</v>
      </c>
      <c r="C145" s="9"/>
      <c r="D145" s="36"/>
      <c r="E145" s="45"/>
      <c r="F145" s="46"/>
    </row>
    <row r="146" spans="1:702" ht="20">
      <c r="A146" s="16"/>
      <c r="B146" s="18" t="s">
        <v>332</v>
      </c>
      <c r="C146" s="9"/>
      <c r="D146" s="36"/>
      <c r="E146" s="45"/>
      <c r="F146" s="46"/>
    </row>
    <row r="147" spans="1:702">
      <c r="A147" s="13" t="s">
        <v>333</v>
      </c>
      <c r="B147" s="14" t="s">
        <v>334</v>
      </c>
      <c r="C147" s="15" t="s">
        <v>335</v>
      </c>
      <c r="D147" s="37"/>
      <c r="E147" s="47"/>
      <c r="F147" s="48">
        <f>ROUND(D147*E147,2)</f>
        <v>0</v>
      </c>
      <c r="ZY147" t="s">
        <v>336</v>
      </c>
      <c r="ZZ147" s="10" t="s">
        <v>337</v>
      </c>
    </row>
    <row r="148" spans="1:702">
      <c r="A148" s="16"/>
      <c r="B148" s="17" t="s">
        <v>338</v>
      </c>
      <c r="C148" s="9"/>
      <c r="D148" s="36"/>
      <c r="E148" s="45"/>
      <c r="F148" s="46"/>
    </row>
    <row r="149" spans="1:702" ht="20">
      <c r="A149" s="16"/>
      <c r="B149" s="18" t="s">
        <v>339</v>
      </c>
      <c r="C149" s="9"/>
      <c r="D149" s="36"/>
      <c r="E149" s="45"/>
      <c r="F149" s="46"/>
    </row>
    <row r="150" spans="1:702">
      <c r="A150" s="26" t="s">
        <v>340</v>
      </c>
      <c r="B150" s="28" t="s">
        <v>341</v>
      </c>
      <c r="C150" s="9"/>
      <c r="D150" s="36"/>
      <c r="E150" s="45"/>
      <c r="F150" s="46"/>
      <c r="ZY150" t="s">
        <v>342</v>
      </c>
      <c r="ZZ150" s="10"/>
    </row>
    <row r="151" spans="1:702">
      <c r="A151" s="13" t="s">
        <v>343</v>
      </c>
      <c r="B151" s="14" t="s">
        <v>344</v>
      </c>
      <c r="C151" s="15" t="s">
        <v>345</v>
      </c>
      <c r="D151" s="37"/>
      <c r="E151" s="47"/>
      <c r="F151" s="48">
        <f>ROUND(D151*E151,2)</f>
        <v>0</v>
      </c>
      <c r="ZY151" t="s">
        <v>346</v>
      </c>
      <c r="ZZ151" s="10" t="s">
        <v>347</v>
      </c>
    </row>
    <row r="152" spans="1:702">
      <c r="A152" s="16"/>
      <c r="B152" s="17" t="s">
        <v>348</v>
      </c>
      <c r="C152" s="9"/>
      <c r="D152" s="36"/>
      <c r="E152" s="45"/>
      <c r="F152" s="46"/>
    </row>
    <row r="153" spans="1:702" ht="20">
      <c r="A153" s="16"/>
      <c r="B153" s="18" t="s">
        <v>349</v>
      </c>
      <c r="C153" s="9"/>
      <c r="D153" s="36"/>
      <c r="E153" s="45"/>
      <c r="F153" s="46"/>
    </row>
    <row r="154" spans="1:702">
      <c r="A154" s="13" t="s">
        <v>350</v>
      </c>
      <c r="B154" s="14" t="s">
        <v>351</v>
      </c>
      <c r="C154" s="15" t="s">
        <v>352</v>
      </c>
      <c r="D154" s="37"/>
      <c r="E154" s="47"/>
      <c r="F154" s="48">
        <f>ROUND(D154*E154,2)</f>
        <v>0</v>
      </c>
      <c r="ZY154" t="s">
        <v>353</v>
      </c>
      <c r="ZZ154" s="10" t="s">
        <v>354</v>
      </c>
    </row>
    <row r="155" spans="1:702">
      <c r="A155" s="16"/>
      <c r="B155" s="17" t="s">
        <v>355</v>
      </c>
      <c r="C155" s="9"/>
      <c r="D155" s="36"/>
      <c r="E155" s="45"/>
      <c r="F155" s="46"/>
    </row>
    <row r="156" spans="1:702" ht="20">
      <c r="A156" s="16"/>
      <c r="B156" s="18" t="s">
        <v>356</v>
      </c>
      <c r="C156" s="9"/>
      <c r="D156" s="36"/>
      <c r="E156" s="45"/>
      <c r="F156" s="46"/>
    </row>
    <row r="157" spans="1:702">
      <c r="A157" s="13" t="s">
        <v>357</v>
      </c>
      <c r="B157" s="14" t="s">
        <v>358</v>
      </c>
      <c r="C157" s="15" t="s">
        <v>359</v>
      </c>
      <c r="D157" s="37"/>
      <c r="E157" s="47"/>
      <c r="F157" s="48">
        <f>ROUND(D157*E157,2)</f>
        <v>0</v>
      </c>
      <c r="ZY157" t="s">
        <v>360</v>
      </c>
      <c r="ZZ157" s="10" t="s">
        <v>361</v>
      </c>
    </row>
    <row r="158" spans="1:702">
      <c r="A158" s="16"/>
      <c r="B158" s="17" t="s">
        <v>362</v>
      </c>
      <c r="C158" s="9"/>
      <c r="D158" s="36"/>
      <c r="E158" s="45"/>
      <c r="F158" s="46"/>
    </row>
    <row r="159" spans="1:702" ht="20">
      <c r="A159" s="16"/>
      <c r="B159" s="18" t="s">
        <v>363</v>
      </c>
      <c r="C159" s="9"/>
      <c r="D159" s="36"/>
      <c r="E159" s="45"/>
      <c r="F159" s="46"/>
    </row>
    <row r="160" spans="1:702">
      <c r="A160" s="13" t="s">
        <v>364</v>
      </c>
      <c r="B160" s="14" t="s">
        <v>365</v>
      </c>
      <c r="C160" s="15" t="s">
        <v>366</v>
      </c>
      <c r="D160" s="37"/>
      <c r="E160" s="47"/>
      <c r="F160" s="48">
        <f>ROUND(D160*E160,2)</f>
        <v>0</v>
      </c>
      <c r="ZY160" t="s">
        <v>367</v>
      </c>
      <c r="ZZ160" s="10" t="s">
        <v>368</v>
      </c>
    </row>
    <row r="161" spans="1:702">
      <c r="A161" s="16"/>
      <c r="B161" s="17" t="s">
        <v>369</v>
      </c>
      <c r="C161" s="9"/>
      <c r="D161" s="36"/>
      <c r="E161" s="45"/>
      <c r="F161" s="46"/>
    </row>
    <row r="162" spans="1:702" ht="20">
      <c r="A162" s="16"/>
      <c r="B162" s="18" t="s">
        <v>370</v>
      </c>
      <c r="C162" s="9"/>
      <c r="D162" s="36"/>
      <c r="E162" s="45"/>
      <c r="F162" s="46"/>
    </row>
    <row r="163" spans="1:702">
      <c r="A163" s="26" t="s">
        <v>371</v>
      </c>
      <c r="B163" s="28" t="s">
        <v>372</v>
      </c>
      <c r="C163" s="9"/>
      <c r="D163" s="36"/>
      <c r="E163" s="45"/>
      <c r="F163" s="46"/>
      <c r="ZY163" t="s">
        <v>373</v>
      </c>
      <c r="ZZ163" s="10"/>
    </row>
    <row r="164" spans="1:702">
      <c r="A164" s="13" t="s">
        <v>374</v>
      </c>
      <c r="B164" s="14" t="s">
        <v>375</v>
      </c>
      <c r="C164" s="15" t="s">
        <v>376</v>
      </c>
      <c r="D164" s="37"/>
      <c r="E164" s="47"/>
      <c r="F164" s="48">
        <f>ROUND(D164*E164,2)</f>
        <v>0</v>
      </c>
      <c r="ZY164" t="s">
        <v>377</v>
      </c>
      <c r="ZZ164" s="10" t="s">
        <v>378</v>
      </c>
    </row>
    <row r="165" spans="1:702">
      <c r="A165" s="16"/>
      <c r="B165" s="17" t="s">
        <v>379</v>
      </c>
      <c r="C165" s="9"/>
      <c r="D165" s="36"/>
      <c r="E165" s="45"/>
      <c r="F165" s="46"/>
    </row>
    <row r="166" spans="1:702">
      <c r="A166" s="16"/>
      <c r="B166" s="18" t="s">
        <v>380</v>
      </c>
      <c r="C166" s="9"/>
      <c r="D166" s="36"/>
      <c r="E166" s="45"/>
      <c r="F166" s="46"/>
    </row>
    <row r="167" spans="1:702">
      <c r="A167" s="13" t="s">
        <v>381</v>
      </c>
      <c r="B167" s="14" t="s">
        <v>382</v>
      </c>
      <c r="C167" s="15" t="s">
        <v>383</v>
      </c>
      <c r="D167" s="37"/>
      <c r="E167" s="47"/>
      <c r="F167" s="48">
        <f>ROUND(D167*E167,2)</f>
        <v>0</v>
      </c>
      <c r="ZY167" t="s">
        <v>384</v>
      </c>
      <c r="ZZ167" s="10" t="s">
        <v>385</v>
      </c>
    </row>
    <row r="168" spans="1:702">
      <c r="A168" s="16"/>
      <c r="B168" s="17" t="s">
        <v>386</v>
      </c>
      <c r="C168" s="9"/>
      <c r="D168" s="36"/>
      <c r="E168" s="45"/>
      <c r="F168" s="46"/>
    </row>
    <row r="169" spans="1:702" ht="20">
      <c r="A169" s="16"/>
      <c r="B169" s="18" t="s">
        <v>387</v>
      </c>
      <c r="C169" s="9"/>
      <c r="D169" s="36"/>
      <c r="E169" s="45"/>
      <c r="F169" s="46"/>
    </row>
    <row r="170" spans="1:702">
      <c r="A170" s="13" t="s">
        <v>388</v>
      </c>
      <c r="B170" s="14" t="s">
        <v>389</v>
      </c>
      <c r="C170" s="15" t="s">
        <v>390</v>
      </c>
      <c r="D170" s="37"/>
      <c r="E170" s="47"/>
      <c r="F170" s="48">
        <f>ROUND(D170*E170,2)</f>
        <v>0</v>
      </c>
      <c r="ZY170" t="s">
        <v>391</v>
      </c>
      <c r="ZZ170" s="10" t="s">
        <v>392</v>
      </c>
    </row>
    <row r="171" spans="1:702">
      <c r="A171" s="16"/>
      <c r="B171" s="17" t="s">
        <v>393</v>
      </c>
      <c r="C171" s="9"/>
      <c r="D171" s="36"/>
      <c r="E171" s="45"/>
      <c r="F171" s="46"/>
    </row>
    <row r="172" spans="1:702" ht="20">
      <c r="A172" s="16"/>
      <c r="B172" s="18" t="s">
        <v>394</v>
      </c>
      <c r="C172" s="9"/>
      <c r="D172" s="36"/>
      <c r="E172" s="45"/>
      <c r="F172" s="46"/>
    </row>
    <row r="173" spans="1:702">
      <c r="A173" s="13" t="s">
        <v>395</v>
      </c>
      <c r="B173" s="14" t="s">
        <v>396</v>
      </c>
      <c r="C173" s="15" t="s">
        <v>397</v>
      </c>
      <c r="D173" s="37"/>
      <c r="E173" s="47"/>
      <c r="F173" s="48">
        <f>ROUND(D173*E173,2)</f>
        <v>0</v>
      </c>
      <c r="ZY173" t="s">
        <v>398</v>
      </c>
      <c r="ZZ173" s="10" t="s">
        <v>399</v>
      </c>
    </row>
    <row r="174" spans="1:702">
      <c r="A174" s="16"/>
      <c r="B174" s="17" t="s">
        <v>400</v>
      </c>
      <c r="C174" s="9"/>
      <c r="D174" s="36"/>
      <c r="E174" s="45"/>
      <c r="F174" s="46"/>
    </row>
    <row r="175" spans="1:702" ht="20">
      <c r="A175" s="16"/>
      <c r="B175" s="18" t="s">
        <v>401</v>
      </c>
      <c r="C175" s="9"/>
      <c r="D175" s="36"/>
      <c r="E175" s="45"/>
      <c r="F175" s="46"/>
    </row>
    <row r="176" spans="1:702">
      <c r="A176" s="13" t="s">
        <v>402</v>
      </c>
      <c r="B176" s="14" t="s">
        <v>403</v>
      </c>
      <c r="C176" s="15" t="s">
        <v>404</v>
      </c>
      <c r="D176" s="37"/>
      <c r="E176" s="47"/>
      <c r="F176" s="48">
        <f>ROUND(D176*E176,2)</f>
        <v>0</v>
      </c>
      <c r="ZY176" t="s">
        <v>405</v>
      </c>
      <c r="ZZ176" s="10" t="s">
        <v>406</v>
      </c>
    </row>
    <row r="177" spans="1:702">
      <c r="A177" s="16"/>
      <c r="B177" s="17" t="s">
        <v>407</v>
      </c>
      <c r="C177" s="9"/>
      <c r="D177" s="36"/>
      <c r="E177" s="45"/>
      <c r="F177" s="46"/>
    </row>
    <row r="178" spans="1:702" ht="20">
      <c r="A178" s="16"/>
      <c r="B178" s="18" t="s">
        <v>408</v>
      </c>
      <c r="C178" s="9"/>
      <c r="D178" s="36"/>
      <c r="E178" s="45"/>
      <c r="F178" s="46"/>
    </row>
    <row r="179" spans="1:702">
      <c r="A179" s="13" t="s">
        <v>409</v>
      </c>
      <c r="B179" s="14" t="s">
        <v>410</v>
      </c>
      <c r="C179" s="15" t="s">
        <v>411</v>
      </c>
      <c r="D179" s="37"/>
      <c r="E179" s="47"/>
      <c r="F179" s="48">
        <f>ROUND(D179*E179,2)</f>
        <v>0</v>
      </c>
      <c r="ZY179" t="s">
        <v>412</v>
      </c>
      <c r="ZZ179" s="10" t="s">
        <v>413</v>
      </c>
    </row>
    <row r="180" spans="1:702">
      <c r="A180" s="16"/>
      <c r="B180" s="17" t="s">
        <v>414</v>
      </c>
      <c r="C180" s="9"/>
      <c r="D180" s="36"/>
      <c r="E180" s="45"/>
      <c r="F180" s="46"/>
    </row>
    <row r="181" spans="1:702" ht="20">
      <c r="A181" s="16"/>
      <c r="B181" s="18" t="s">
        <v>415</v>
      </c>
      <c r="C181" s="9"/>
      <c r="D181" s="36"/>
      <c r="E181" s="45"/>
      <c r="F181" s="46"/>
    </row>
    <row r="182" spans="1:702">
      <c r="A182" s="13" t="s">
        <v>416</v>
      </c>
      <c r="B182" s="14" t="s">
        <v>417</v>
      </c>
      <c r="C182" s="15" t="s">
        <v>418</v>
      </c>
      <c r="D182" s="37"/>
      <c r="E182" s="47"/>
      <c r="F182" s="48">
        <f>ROUND(D182*E182,2)</f>
        <v>0</v>
      </c>
      <c r="ZY182" t="s">
        <v>419</v>
      </c>
      <c r="ZZ182" s="10" t="s">
        <v>420</v>
      </c>
    </row>
    <row r="183" spans="1:702">
      <c r="A183" s="16"/>
      <c r="B183" s="17" t="s">
        <v>421</v>
      </c>
      <c r="C183" s="9"/>
      <c r="D183" s="36"/>
      <c r="E183" s="45"/>
      <c r="F183" s="46"/>
    </row>
    <row r="184" spans="1:702" ht="20">
      <c r="A184" s="16"/>
      <c r="B184" s="18" t="s">
        <v>422</v>
      </c>
      <c r="C184" s="9"/>
      <c r="D184" s="36"/>
      <c r="E184" s="45"/>
      <c r="F184" s="46"/>
    </row>
    <row r="185" spans="1:702">
      <c r="A185" s="19"/>
      <c r="B185" s="20"/>
      <c r="C185" s="9"/>
      <c r="D185" s="36"/>
      <c r="E185" s="45"/>
      <c r="F185" s="49"/>
    </row>
    <row r="186" spans="1:702">
      <c r="A186" s="21"/>
      <c r="B186" s="22" t="s">
        <v>423</v>
      </c>
      <c r="C186" s="9"/>
      <c r="D186" s="36"/>
      <c r="E186" s="45"/>
      <c r="F186" s="50">
        <f>SUBTOTAL(109,F129:F185)</f>
        <v>0</v>
      </c>
      <c r="G186" s="23"/>
      <c r="ZY186" t="s">
        <v>424</v>
      </c>
    </row>
    <row r="187" spans="1:702">
      <c r="A187" s="24"/>
      <c r="B187" s="25"/>
      <c r="C187" s="9"/>
      <c r="D187" s="36"/>
      <c r="E187" s="45"/>
      <c r="F187" s="44"/>
    </row>
    <row r="188" spans="1:702">
      <c r="A188" s="19"/>
      <c r="B188" s="29"/>
      <c r="C188" s="30"/>
      <c r="D188" s="38"/>
      <c r="E188" s="51"/>
      <c r="F188" s="49"/>
    </row>
    <row r="189" spans="1:702">
      <c r="A189" s="31"/>
      <c r="B189" s="31"/>
      <c r="C189" s="31"/>
      <c r="D189" s="39"/>
      <c r="E189" s="52"/>
      <c r="F189" s="52"/>
    </row>
    <row r="190" spans="1:702" ht="29">
      <c r="B190" s="32" t="s">
        <v>425</v>
      </c>
      <c r="F190" s="54">
        <f>SUBTOTAL(109,F4:F188)</f>
        <v>0</v>
      </c>
      <c r="ZY190" t="s">
        <v>426</v>
      </c>
    </row>
    <row r="191" spans="1:702">
      <c r="A191" s="33">
        <v>20</v>
      </c>
      <c r="B191" s="32" t="str">
        <f>CONCATENATE("Montant TVA (",A191,"%)")</f>
        <v>Montant TVA (20%)</v>
      </c>
      <c r="F191" s="54">
        <f>(F190*A191)/100</f>
        <v>0</v>
      </c>
      <c r="ZY191" t="s">
        <v>427</v>
      </c>
    </row>
    <row r="192" spans="1:702">
      <c r="B192" s="32" t="s">
        <v>428</v>
      </c>
      <c r="F192" s="54">
        <f>F190+F191</f>
        <v>0</v>
      </c>
      <c r="ZY192" t="s">
        <v>429</v>
      </c>
    </row>
    <row r="193" spans="6:6">
      <c r="F193" s="54"/>
    </row>
    <row r="194" spans="6:6">
      <c r="F194" s="54"/>
    </row>
  </sheetData>
  <mergeCells count="1">
    <mergeCell ref="A1:F1"/>
  </mergeCells>
  <printOptions horizontalCentered="1"/>
  <pageMargins left="0.08" right="0.08" top="0.08" bottom="0.08" header="0.76" footer="0.76"/>
  <pageSetup paperSize="9" scale="80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A10149-F643-4143-AA5D-0FC19856F5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3FA077-0D98-4ABE-9C4C-A8379C8F30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306B95-3CA3-4792-B234-F5BD62A7FC39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N°08 CHAPES - REVETEMENTS</vt:lpstr>
      <vt:lpstr>'Lot N°08 CHAPES - REVETEMENTS'!Impression_des_titres</vt:lpstr>
      <vt:lpstr>'Lot N°08 CHAPES - REVETEMENTS'!Zone_d_impression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cp:lastPrinted>2025-07-11T16:48:24Z</cp:lastPrinted>
  <dcterms:created xsi:type="dcterms:W3CDTF">2025-07-09T11:31:00Z</dcterms:created>
  <dcterms:modified xsi:type="dcterms:W3CDTF">2025-09-24T16:39:37Z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